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885" yWindow="465" windowWidth="20730" windowHeight="11760" activeTab="1"/>
  </bookViews>
  <sheets>
    <sheet name="Form - Archive Organisation" sheetId="5" r:id="rId1"/>
    <sheet name="Form - Archive Collections" sheetId="2" r:id="rId2"/>
    <sheet name="Form - Archive Stakeholders" sheetId="6" r:id="rId3"/>
    <sheet name="Summary scores" sheetId="3" r:id="rId4"/>
    <sheet name="Reporting" sheetId="14" r:id="rId5"/>
    <sheet name="Guidance notes" sheetId="15" r:id="rId6"/>
  </sheets>
  <definedNames>
    <definedName name="_xlnm.Print_Area" localSheetId="4">Reporting!$B$1:$AV$70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3" i="6" l="1"/>
  <c r="C33" i="6"/>
  <c r="D33" i="6"/>
  <c r="E33" i="6"/>
  <c r="F33" i="6"/>
  <c r="B43" i="6"/>
  <c r="C43" i="6"/>
  <c r="D43" i="6"/>
  <c r="E43" i="6"/>
  <c r="F43" i="6"/>
  <c r="B59" i="6"/>
  <c r="C59" i="6"/>
  <c r="C17" i="3" s="1"/>
  <c r="D59" i="6"/>
  <c r="D17" i="3" s="1"/>
  <c r="E59" i="6"/>
  <c r="E17" i="3" s="1"/>
  <c r="F59" i="6"/>
  <c r="B73" i="6"/>
  <c r="C73" i="6"/>
  <c r="D73" i="6"/>
  <c r="E73" i="6"/>
  <c r="F73" i="6"/>
  <c r="B46" i="2" l="1"/>
  <c r="P12" i="3" s="1"/>
  <c r="W20" i="3" s="1"/>
  <c r="L17" i="3"/>
  <c r="Z29" i="3" s="1"/>
  <c r="K17" i="3"/>
  <c r="Y29" i="3" s="1"/>
  <c r="J17" i="3"/>
  <c r="X29" i="3" s="1"/>
  <c r="I17" i="3"/>
  <c r="W29" i="3" s="1"/>
  <c r="L16" i="3"/>
  <c r="Z27" i="3" s="1"/>
  <c r="K16" i="3"/>
  <c r="Y27" i="3" s="1"/>
  <c r="J16" i="3"/>
  <c r="X27" i="3" s="1"/>
  <c r="I16" i="3"/>
  <c r="W27" i="3" s="1"/>
  <c r="B118" i="5"/>
  <c r="I9" i="3" s="1"/>
  <c r="W13" i="3" s="1"/>
  <c r="B17" i="3"/>
  <c r="E16" i="3"/>
  <c r="D16" i="3"/>
  <c r="C16" i="3"/>
  <c r="B16" i="3"/>
  <c r="F79" i="6"/>
  <c r="E79" i="6"/>
  <c r="S17" i="3" s="1"/>
  <c r="Z30" i="3" s="1"/>
  <c r="D79" i="6"/>
  <c r="R17" i="3" s="1"/>
  <c r="Y30" i="3" s="1"/>
  <c r="C79" i="6"/>
  <c r="Q17" i="3" s="1"/>
  <c r="X30" i="3" s="1"/>
  <c r="B79" i="6"/>
  <c r="P17" i="3" s="1"/>
  <c r="W30" i="3" s="1"/>
  <c r="F49" i="6"/>
  <c r="E49" i="6"/>
  <c r="S16" i="3" s="1"/>
  <c r="Z28" i="3" s="1"/>
  <c r="D49" i="6"/>
  <c r="R16" i="3" s="1"/>
  <c r="Y28" i="3" s="1"/>
  <c r="C49" i="6"/>
  <c r="Q16" i="3" s="1"/>
  <c r="X28" i="3" s="1"/>
  <c r="B49" i="6"/>
  <c r="P16" i="3" s="1"/>
  <c r="W28" i="3" s="1"/>
  <c r="F22" i="6"/>
  <c r="E22" i="6"/>
  <c r="S15" i="3" s="1"/>
  <c r="Z26" i="3" s="1"/>
  <c r="D22" i="6"/>
  <c r="R15" i="3" s="1"/>
  <c r="Y26" i="3" s="1"/>
  <c r="C22" i="6"/>
  <c r="Q15" i="3" s="1"/>
  <c r="X26" i="3" s="1"/>
  <c r="B22" i="6"/>
  <c r="P15" i="3" s="1"/>
  <c r="W26" i="3" s="1"/>
  <c r="F18" i="6"/>
  <c r="E18" i="6"/>
  <c r="L15" i="3" s="1"/>
  <c r="Z25" i="3" s="1"/>
  <c r="D18" i="6"/>
  <c r="K15" i="3" s="1"/>
  <c r="Y25" i="3" s="1"/>
  <c r="C18" i="6"/>
  <c r="J15" i="3" s="1"/>
  <c r="X25" i="3" s="1"/>
  <c r="B18" i="6"/>
  <c r="I15" i="3" s="1"/>
  <c r="W25" i="3" s="1"/>
  <c r="F11" i="6"/>
  <c r="E11" i="6"/>
  <c r="E15" i="3" s="1"/>
  <c r="D11" i="6"/>
  <c r="D15" i="3" s="1"/>
  <c r="C11" i="6"/>
  <c r="C15" i="3" s="1"/>
  <c r="B11" i="6"/>
  <c r="B15" i="3" s="1"/>
  <c r="F143" i="2"/>
  <c r="E143" i="2"/>
  <c r="S14" i="3" s="1"/>
  <c r="Z24" i="3" s="1"/>
  <c r="D143" i="2"/>
  <c r="R14" i="3" s="1"/>
  <c r="Y24" i="3" s="1"/>
  <c r="C143" i="2"/>
  <c r="Q14" i="3" s="1"/>
  <c r="X24" i="3" s="1"/>
  <c r="B143" i="2"/>
  <c r="P14" i="3" s="1"/>
  <c r="W24" i="3" s="1"/>
  <c r="F135" i="2"/>
  <c r="E135" i="2"/>
  <c r="L14" i="3" s="1"/>
  <c r="Z23" i="3" s="1"/>
  <c r="D135" i="2"/>
  <c r="K14" i="3" s="1"/>
  <c r="Y23" i="3" s="1"/>
  <c r="C135" i="2"/>
  <c r="J14" i="3" s="1"/>
  <c r="X23" i="3" s="1"/>
  <c r="B135" i="2"/>
  <c r="I14" i="3" s="1"/>
  <c r="W23" i="3" s="1"/>
  <c r="F122" i="2"/>
  <c r="E122" i="2"/>
  <c r="E14" i="3" s="1"/>
  <c r="D122" i="2"/>
  <c r="D14" i="3" s="1"/>
  <c r="C122" i="2"/>
  <c r="C14" i="3" s="1"/>
  <c r="B122" i="2"/>
  <c r="B14" i="3" s="1"/>
  <c r="F98" i="2"/>
  <c r="E98" i="2"/>
  <c r="S13" i="3" s="1"/>
  <c r="Z22" i="3" s="1"/>
  <c r="D98" i="2"/>
  <c r="R13" i="3" s="1"/>
  <c r="Y22" i="3" s="1"/>
  <c r="C98" i="2"/>
  <c r="Q13" i="3" s="1"/>
  <c r="X22" i="3" s="1"/>
  <c r="B98" i="2"/>
  <c r="P13" i="3" s="1"/>
  <c r="W22" i="3" s="1"/>
  <c r="F91" i="2"/>
  <c r="E91" i="2"/>
  <c r="L13" i="3" s="1"/>
  <c r="Z21" i="3" s="1"/>
  <c r="D91" i="2"/>
  <c r="K13" i="3" s="1"/>
  <c r="Y21" i="3" s="1"/>
  <c r="C91" i="2"/>
  <c r="J13" i="3" s="1"/>
  <c r="X21" i="3" s="1"/>
  <c r="B91" i="2"/>
  <c r="I13" i="3" s="1"/>
  <c r="W21" i="3" s="1"/>
  <c r="F69" i="2"/>
  <c r="E69" i="2"/>
  <c r="E13" i="3" s="1"/>
  <c r="D69" i="2"/>
  <c r="D13" i="3" s="1"/>
  <c r="C69" i="2"/>
  <c r="C13" i="3" s="1"/>
  <c r="B69" i="2"/>
  <c r="B13" i="3" s="1"/>
  <c r="F46" i="2"/>
  <c r="E46" i="2"/>
  <c r="S12" i="3" s="1"/>
  <c r="Z20" i="3" s="1"/>
  <c r="D46" i="2"/>
  <c r="R12" i="3" s="1"/>
  <c r="Y20" i="3" s="1"/>
  <c r="C46" i="2"/>
  <c r="Q12" i="3" s="1"/>
  <c r="X20" i="3" s="1"/>
  <c r="F38" i="2"/>
  <c r="E38" i="2"/>
  <c r="L12" i="3" s="1"/>
  <c r="Z19" i="3" s="1"/>
  <c r="D38" i="2"/>
  <c r="K12" i="3" s="1"/>
  <c r="Y19" i="3" s="1"/>
  <c r="C38" i="2"/>
  <c r="J12" i="3" s="1"/>
  <c r="X19" i="3" s="1"/>
  <c r="B38" i="2"/>
  <c r="I12" i="3" s="1"/>
  <c r="W19" i="3" s="1"/>
  <c r="F26" i="2"/>
  <c r="E26" i="2"/>
  <c r="E12" i="3" s="1"/>
  <c r="D26" i="2"/>
  <c r="D12" i="3" s="1"/>
  <c r="C26" i="2"/>
  <c r="C12" i="3" s="1"/>
  <c r="B26" i="2"/>
  <c r="B12" i="3" s="1"/>
  <c r="F196" i="5"/>
  <c r="E196" i="5"/>
  <c r="S11" i="3" s="1"/>
  <c r="Z18" i="3" s="1"/>
  <c r="D196" i="5"/>
  <c r="R11" i="3" s="1"/>
  <c r="Y18" i="3" s="1"/>
  <c r="C196" i="5"/>
  <c r="Q11" i="3" s="1"/>
  <c r="X18" i="3" s="1"/>
  <c r="B196" i="5"/>
  <c r="P11" i="3" s="1"/>
  <c r="W18" i="3" s="1"/>
  <c r="F190" i="5"/>
  <c r="E190" i="5"/>
  <c r="L11" i="3" s="1"/>
  <c r="Z17" i="3" s="1"/>
  <c r="D190" i="5"/>
  <c r="K11" i="3" s="1"/>
  <c r="Y17" i="3" s="1"/>
  <c r="C190" i="5"/>
  <c r="J11" i="3" s="1"/>
  <c r="X17" i="3" s="1"/>
  <c r="B190" i="5"/>
  <c r="I11" i="3" s="1"/>
  <c r="W17" i="3" s="1"/>
  <c r="F176" i="5"/>
  <c r="E176" i="5"/>
  <c r="E11" i="3" s="1"/>
  <c r="D176" i="5"/>
  <c r="D11" i="3" s="1"/>
  <c r="C176" i="5"/>
  <c r="C11" i="3" s="1"/>
  <c r="B176" i="5"/>
  <c r="B11" i="3" s="1"/>
  <c r="F157" i="5"/>
  <c r="E157" i="5"/>
  <c r="S10" i="3" s="1"/>
  <c r="Z16" i="3" s="1"/>
  <c r="D157" i="5"/>
  <c r="R10" i="3" s="1"/>
  <c r="Y16" i="3" s="1"/>
  <c r="C157" i="5"/>
  <c r="Q10" i="3" s="1"/>
  <c r="X16" i="3" s="1"/>
  <c r="B157" i="5"/>
  <c r="P10" i="3" s="1"/>
  <c r="W16" i="3" s="1"/>
  <c r="F149" i="5"/>
  <c r="E149" i="5"/>
  <c r="L10" i="3" s="1"/>
  <c r="Z15" i="3" s="1"/>
  <c r="D149" i="5"/>
  <c r="K10" i="3" s="1"/>
  <c r="Y15" i="3" s="1"/>
  <c r="C149" i="5"/>
  <c r="J10" i="3" s="1"/>
  <c r="X15" i="3" s="1"/>
  <c r="B149" i="5"/>
  <c r="I10" i="3" s="1"/>
  <c r="W15" i="3" s="1"/>
  <c r="F136" i="5"/>
  <c r="E136" i="5"/>
  <c r="E10" i="3" s="1"/>
  <c r="D136" i="5"/>
  <c r="D10" i="3" s="1"/>
  <c r="C136" i="5"/>
  <c r="C10" i="3" s="1"/>
  <c r="B136" i="5"/>
  <c r="B10" i="3" s="1"/>
  <c r="F124" i="5"/>
  <c r="E124" i="5"/>
  <c r="S9" i="3" s="1"/>
  <c r="Z14" i="3" s="1"/>
  <c r="D124" i="5"/>
  <c r="R9" i="3" s="1"/>
  <c r="Y14" i="3" s="1"/>
  <c r="C124" i="5"/>
  <c r="Q9" i="3" s="1"/>
  <c r="X14" i="3" s="1"/>
  <c r="B124" i="5"/>
  <c r="P9" i="3" s="1"/>
  <c r="W14" i="3" s="1"/>
  <c r="F118" i="5"/>
  <c r="E118" i="5"/>
  <c r="L9" i="3" s="1"/>
  <c r="Z13" i="3" s="1"/>
  <c r="D118" i="5"/>
  <c r="K9" i="3" s="1"/>
  <c r="Y13" i="3" s="1"/>
  <c r="C118" i="5"/>
  <c r="J9" i="3" s="1"/>
  <c r="X13" i="3" s="1"/>
  <c r="F106" i="5"/>
  <c r="E106" i="5"/>
  <c r="E9" i="3" s="1"/>
  <c r="D106" i="5"/>
  <c r="D9" i="3" s="1"/>
  <c r="C106" i="5"/>
  <c r="C9" i="3" s="1"/>
  <c r="B106" i="5"/>
  <c r="B9" i="3" s="1"/>
  <c r="F89" i="5"/>
  <c r="E89" i="5"/>
  <c r="S8" i="3" s="1"/>
  <c r="Z12" i="3" s="1"/>
  <c r="D89" i="5"/>
  <c r="R8" i="3" s="1"/>
  <c r="Y12" i="3" s="1"/>
  <c r="C89" i="5"/>
  <c r="Q8" i="3" s="1"/>
  <c r="X12" i="3" s="1"/>
  <c r="B89" i="5"/>
  <c r="P8" i="3" s="1"/>
  <c r="W12" i="3" s="1"/>
  <c r="F83" i="5"/>
  <c r="E83" i="5"/>
  <c r="L8" i="3" s="1"/>
  <c r="Z11" i="3" s="1"/>
  <c r="D83" i="5"/>
  <c r="K8" i="3" s="1"/>
  <c r="Y11" i="3" s="1"/>
  <c r="C83" i="5"/>
  <c r="J8" i="3" s="1"/>
  <c r="X11" i="3" s="1"/>
  <c r="B83" i="5"/>
  <c r="I8" i="3" s="1"/>
  <c r="W11" i="3" s="1"/>
  <c r="F72" i="5"/>
  <c r="E72" i="5"/>
  <c r="E8" i="3" s="1"/>
  <c r="D72" i="5"/>
  <c r="D8" i="3" s="1"/>
  <c r="C72" i="5"/>
  <c r="C8" i="3" s="1"/>
  <c r="B72" i="5"/>
  <c r="B8" i="3" s="1"/>
  <c r="F59" i="5"/>
  <c r="E59" i="5"/>
  <c r="S7" i="3" s="1"/>
  <c r="Z10" i="3" s="1"/>
  <c r="D59" i="5"/>
  <c r="R7" i="3" s="1"/>
  <c r="Y10" i="3" s="1"/>
  <c r="C59" i="5"/>
  <c r="Q7" i="3" s="1"/>
  <c r="X10" i="3" s="1"/>
  <c r="B59" i="5"/>
  <c r="P7" i="3" s="1"/>
  <c r="W10" i="3" s="1"/>
  <c r="F53" i="5"/>
  <c r="E53" i="5"/>
  <c r="L7" i="3" s="1"/>
  <c r="Z9" i="3" s="1"/>
  <c r="D53" i="5"/>
  <c r="K7" i="3" s="1"/>
  <c r="Y9" i="3" s="1"/>
  <c r="C53" i="5"/>
  <c r="J7" i="3" s="1"/>
  <c r="X9" i="3" s="1"/>
  <c r="B53" i="5"/>
  <c r="I7" i="3" s="1"/>
  <c r="W9" i="3" s="1"/>
  <c r="F43" i="5"/>
  <c r="E43" i="5"/>
  <c r="E7" i="3" s="1"/>
  <c r="D43" i="5"/>
  <c r="D7" i="3" s="1"/>
  <c r="C43" i="5"/>
  <c r="C7" i="3" s="1"/>
  <c r="B43" i="5"/>
  <c r="B7" i="3" s="1"/>
  <c r="F34" i="5"/>
  <c r="E34" i="5"/>
  <c r="S6" i="3" s="1"/>
  <c r="Z8" i="3" s="1"/>
  <c r="D34" i="5"/>
  <c r="R6" i="3" s="1"/>
  <c r="Y8" i="3" s="1"/>
  <c r="C34" i="5"/>
  <c r="Q6" i="3" s="1"/>
  <c r="X8" i="3" s="1"/>
  <c r="B34" i="5"/>
  <c r="P6" i="3" s="1"/>
  <c r="W8" i="3" s="1"/>
  <c r="F28" i="5"/>
  <c r="E28" i="5"/>
  <c r="L6" i="3" s="1"/>
  <c r="Z7" i="3" s="1"/>
  <c r="D28" i="5"/>
  <c r="K6" i="3" s="1"/>
  <c r="Y7" i="3" s="1"/>
  <c r="C28" i="5"/>
  <c r="J6" i="3" s="1"/>
  <c r="X7" i="3" s="1"/>
  <c r="B28" i="5"/>
  <c r="I6" i="3" s="1"/>
  <c r="W7" i="3" s="1"/>
  <c r="F19" i="5"/>
  <c r="E19" i="5"/>
  <c r="E6" i="3" s="1"/>
  <c r="D19" i="5"/>
  <c r="D6" i="3" s="1"/>
  <c r="C19" i="5"/>
  <c r="C6" i="3" s="1"/>
  <c r="B19" i="5"/>
  <c r="B6" i="3" s="1"/>
  <c r="E31" i="3" l="1"/>
  <c r="B31" i="3"/>
  <c r="C31" i="3"/>
  <c r="D31" i="3"/>
  <c r="F10" i="3"/>
  <c r="E30" i="3"/>
  <c r="AF27" i="3"/>
  <c r="AF26" i="3"/>
  <c r="AD25" i="3"/>
  <c r="AE26" i="3"/>
  <c r="AD28" i="3"/>
  <c r="AD24" i="3"/>
  <c r="AE23" i="3"/>
  <c r="AE28" i="3"/>
  <c r="AF28" i="3"/>
  <c r="AC27" i="3"/>
  <c r="AD27" i="3"/>
  <c r="AC28" i="3"/>
  <c r="AE27" i="3"/>
  <c r="AC26" i="3"/>
  <c r="AE25" i="3"/>
  <c r="AD26" i="3"/>
  <c r="AF25" i="3"/>
  <c r="AC25" i="3"/>
  <c r="AE24" i="3"/>
  <c r="AF24" i="3"/>
  <c r="AC24" i="3"/>
  <c r="AF23" i="3"/>
  <c r="AC23" i="3"/>
  <c r="AD23" i="3"/>
  <c r="AF17" i="3"/>
  <c r="AD17" i="3"/>
  <c r="AE17" i="3"/>
  <c r="AC17" i="3"/>
  <c r="AD18" i="3"/>
  <c r="AE18" i="3"/>
  <c r="AF18" i="3"/>
  <c r="AC18" i="3"/>
  <c r="AF19" i="3"/>
  <c r="AC19" i="3"/>
  <c r="AD19" i="3"/>
  <c r="AE19" i="3"/>
  <c r="AE20" i="3"/>
  <c r="AF20" i="3"/>
  <c r="AC20" i="3"/>
  <c r="AD20" i="3"/>
  <c r="AF22" i="3"/>
  <c r="AD22" i="3"/>
  <c r="AE22" i="3"/>
  <c r="AC22" i="3"/>
  <c r="AF21" i="3"/>
  <c r="AC21" i="3"/>
  <c r="AD21" i="3"/>
  <c r="AE21" i="3"/>
  <c r="AD16" i="3"/>
  <c r="AF15" i="3"/>
  <c r="AC14" i="3"/>
  <c r="AD13" i="3"/>
  <c r="AE16" i="3"/>
  <c r="AE13" i="3"/>
  <c r="AD14" i="3"/>
  <c r="AE14" i="3"/>
  <c r="AC15" i="3"/>
  <c r="AF16" i="3"/>
  <c r="AC13" i="3"/>
  <c r="AF14" i="3"/>
  <c r="AD15" i="3"/>
  <c r="AF13" i="3"/>
  <c r="AC16" i="3"/>
  <c r="AE15" i="3"/>
  <c r="AD12" i="3"/>
  <c r="AE12" i="3"/>
  <c r="AF12" i="3"/>
  <c r="AC12" i="3"/>
  <c r="AC11" i="3"/>
  <c r="AE11" i="3"/>
  <c r="AF11" i="3"/>
  <c r="AD11" i="3"/>
  <c r="AF10" i="3"/>
  <c r="AD10" i="3"/>
  <c r="AE10" i="3"/>
  <c r="AC10" i="3"/>
  <c r="AE9" i="3"/>
  <c r="AF9" i="3"/>
  <c r="AC9" i="3"/>
  <c r="AD9" i="3"/>
  <c r="AC8" i="3"/>
  <c r="AD8" i="3"/>
  <c r="AF8" i="3"/>
  <c r="AE8" i="3"/>
  <c r="AD7" i="3"/>
  <c r="AE7" i="3"/>
  <c r="AF7" i="3"/>
  <c r="AC7" i="3"/>
  <c r="AD6" i="3"/>
  <c r="AE6" i="3"/>
  <c r="AF6" i="3"/>
  <c r="AC6" i="3"/>
  <c r="AE5" i="3"/>
  <c r="AD5" i="3"/>
  <c r="AF5" i="3"/>
  <c r="AC5" i="3"/>
  <c r="L28" i="3"/>
  <c r="J29" i="3"/>
  <c r="K30" i="3"/>
  <c r="J31" i="3"/>
  <c r="K32" i="3"/>
  <c r="J33" i="3"/>
  <c r="K34" i="3"/>
  <c r="J35" i="3"/>
  <c r="K36" i="3"/>
  <c r="K37" i="3"/>
  <c r="K38" i="3"/>
  <c r="R27" i="3"/>
  <c r="R28" i="3"/>
  <c r="R29" i="3"/>
  <c r="R30" i="3"/>
  <c r="R31" i="3"/>
  <c r="R32" i="3"/>
  <c r="Q33" i="3"/>
  <c r="Q34" i="3"/>
  <c r="Q35" i="3"/>
  <c r="Q36" i="3"/>
  <c r="Q37" i="3"/>
  <c r="Q38" i="3"/>
  <c r="K27" i="3"/>
  <c r="E5" i="3"/>
  <c r="I28" i="3"/>
  <c r="L30" i="3"/>
  <c r="L32" i="3"/>
  <c r="L34" i="3"/>
  <c r="L37" i="3"/>
  <c r="R34" i="3"/>
  <c r="R36" i="3"/>
  <c r="R38" i="3"/>
  <c r="J27" i="3"/>
  <c r="I30" i="3"/>
  <c r="S5" i="3"/>
  <c r="Z6" i="3" s="1"/>
  <c r="I27" i="3"/>
  <c r="I29" i="3"/>
  <c r="L31" i="3"/>
  <c r="L33" i="3"/>
  <c r="L35" i="3"/>
  <c r="L36" i="3"/>
  <c r="L38" i="3"/>
  <c r="S27" i="3"/>
  <c r="R33" i="3"/>
  <c r="R35" i="3"/>
  <c r="R37" i="3"/>
  <c r="B5" i="3"/>
  <c r="I31" i="3"/>
  <c r="I32" i="3"/>
  <c r="I33" i="3"/>
  <c r="I34" i="3"/>
  <c r="I35" i="3"/>
  <c r="I36" i="3"/>
  <c r="I37" i="3"/>
  <c r="I38" i="3"/>
  <c r="P27" i="3"/>
  <c r="P28" i="3"/>
  <c r="S29" i="3"/>
  <c r="S30" i="3"/>
  <c r="S31" i="3"/>
  <c r="S32" i="3"/>
  <c r="S33" i="3"/>
  <c r="S34" i="3"/>
  <c r="S35" i="3"/>
  <c r="S36" i="3"/>
  <c r="S37" i="3"/>
  <c r="S38" i="3"/>
  <c r="J28" i="3"/>
  <c r="J30" i="3"/>
  <c r="J32" i="3"/>
  <c r="J34" i="3"/>
  <c r="J37" i="3"/>
  <c r="K28" i="3"/>
  <c r="K31" i="3"/>
  <c r="K33" i="3"/>
  <c r="K35" i="3"/>
  <c r="L27" i="3"/>
  <c r="P29" i="3"/>
  <c r="P30" i="3"/>
  <c r="P31" i="3"/>
  <c r="P32" i="3"/>
  <c r="P33" i="3"/>
  <c r="P34" i="3"/>
  <c r="P35" i="3"/>
  <c r="P36" i="3"/>
  <c r="P37" i="3"/>
  <c r="P38" i="3"/>
  <c r="Q27" i="3"/>
  <c r="J5" i="3"/>
  <c r="X5" i="3" s="1"/>
  <c r="I5" i="3"/>
  <c r="W5" i="3" s="1"/>
  <c r="L29" i="3"/>
  <c r="Q28" i="3"/>
  <c r="Q29" i="3"/>
  <c r="Q30" i="3"/>
  <c r="Q31" i="3"/>
  <c r="Q32" i="3"/>
  <c r="J36" i="3"/>
  <c r="J38" i="3"/>
  <c r="S28" i="3"/>
  <c r="K29" i="3"/>
  <c r="P5" i="3"/>
  <c r="W6" i="3" s="1"/>
  <c r="Q5" i="3"/>
  <c r="X6" i="3" s="1"/>
  <c r="R5" i="3"/>
  <c r="Y6" i="3" s="1"/>
  <c r="K5" i="3"/>
  <c r="Y5" i="3" s="1"/>
  <c r="F11" i="3"/>
  <c r="F14" i="3"/>
  <c r="F15" i="3"/>
  <c r="C27" i="3"/>
  <c r="B28" i="3"/>
  <c r="C29" i="3"/>
  <c r="B32" i="3"/>
  <c r="B33" i="3"/>
  <c r="F13" i="3"/>
  <c r="B35" i="3"/>
  <c r="B36" i="3"/>
  <c r="B37" i="3"/>
  <c r="B30" i="3"/>
  <c r="E28" i="3"/>
  <c r="D32" i="3"/>
  <c r="D35" i="3"/>
  <c r="D36" i="3"/>
  <c r="D37" i="3"/>
  <c r="C30" i="3"/>
  <c r="E27" i="3"/>
  <c r="E29" i="3"/>
  <c r="D33" i="3"/>
  <c r="D34" i="3"/>
  <c r="B27" i="3"/>
  <c r="F7" i="3"/>
  <c r="E32" i="3"/>
  <c r="E33" i="3"/>
  <c r="E34" i="3"/>
  <c r="E35" i="3"/>
  <c r="E36" i="3"/>
  <c r="E37" i="3"/>
  <c r="F9" i="3"/>
  <c r="D27" i="3"/>
  <c r="C32" i="3"/>
  <c r="C33" i="3"/>
  <c r="C34" i="3"/>
  <c r="C35" i="3"/>
  <c r="C36" i="3"/>
  <c r="C37" i="3"/>
  <c r="F8" i="3"/>
  <c r="F16" i="3"/>
  <c r="B34" i="3"/>
  <c r="C28" i="3"/>
  <c r="F6" i="3"/>
  <c r="D28" i="3"/>
  <c r="D29" i="3"/>
  <c r="D30" i="3"/>
  <c r="F12" i="3"/>
  <c r="B29" i="3"/>
  <c r="F31" i="3" l="1"/>
  <c r="M31" i="3"/>
  <c r="L5" i="3"/>
  <c r="Z5" i="3" s="1"/>
  <c r="AF30" i="3" s="1"/>
  <c r="M38" i="3"/>
  <c r="M35" i="3"/>
  <c r="AE31" i="3"/>
  <c r="AD31" i="3"/>
  <c r="AF31" i="3"/>
  <c r="AC31" i="3"/>
  <c r="M30" i="3"/>
  <c r="M27" i="3"/>
  <c r="M36" i="3"/>
  <c r="M32" i="3"/>
  <c r="M28" i="3"/>
  <c r="M37" i="3"/>
  <c r="M34" i="3"/>
  <c r="F29" i="3"/>
  <c r="M29" i="3"/>
  <c r="M33" i="3"/>
  <c r="F27" i="3"/>
  <c r="F37" i="3"/>
  <c r="F33" i="3"/>
  <c r="F34" i="3"/>
  <c r="F36" i="3"/>
  <c r="F32" i="3"/>
  <c r="F28" i="3"/>
  <c r="F30" i="3"/>
  <c r="F35" i="3"/>
  <c r="D5" i="3"/>
  <c r="C5" i="3"/>
  <c r="AC30" i="3" l="1"/>
  <c r="AD30" i="3"/>
  <c r="AE30" i="3"/>
  <c r="F17" i="3"/>
  <c r="B38" i="3"/>
  <c r="C38" i="3"/>
  <c r="E38" i="3"/>
  <c r="D38" i="3"/>
  <c r="F38" i="3" l="1"/>
</calcChain>
</file>

<file path=xl/sharedStrings.xml><?xml version="1.0" encoding="utf-8"?>
<sst xmlns="http://schemas.openxmlformats.org/spreadsheetml/2006/main" count="604" uniqueCount="323">
  <si>
    <t>Stakeholders</t>
  </si>
  <si>
    <t xml:space="preserve"> </t>
  </si>
  <si>
    <t>Policies</t>
  </si>
  <si>
    <t>Plans</t>
  </si>
  <si>
    <t>Procedures</t>
  </si>
  <si>
    <t>Are there clear guidelines on creating collections information?</t>
  </si>
  <si>
    <t>Is an electronic cataloguing system used?</t>
  </si>
  <si>
    <t>Is collections information created in line with current professional standards?</t>
  </si>
  <si>
    <t>Is there an up-to-date locations list?</t>
  </si>
  <si>
    <t>Is collections information readily available to users?</t>
  </si>
  <si>
    <t>Is progress on collections information reported to senior managers?</t>
  </si>
  <si>
    <t>No</t>
  </si>
  <si>
    <t>Partially</t>
  </si>
  <si>
    <t>Yes</t>
  </si>
  <si>
    <t>Not relevant</t>
  </si>
  <si>
    <t>Total</t>
  </si>
  <si>
    <t>Action</t>
  </si>
  <si>
    <t>Does collection development demonstrate good professional practice?</t>
  </si>
  <si>
    <t>Is collections development regularly reported on to relevant stakeholders e.g. trustees, senior mangers?</t>
  </si>
  <si>
    <t>Is there sufficient accrual space to store new collections?</t>
  </si>
  <si>
    <t>Are there sufficient staff skills to implement collections development?</t>
  </si>
  <si>
    <t>Is the service able to collect digital material?</t>
  </si>
  <si>
    <t>Are policies signed off by senior officers?</t>
  </si>
  <si>
    <t>If there are legacy ownership issues are these being dealt with?</t>
  </si>
  <si>
    <t>Is there a written conservation strategy?</t>
  </si>
  <si>
    <t>Is there a written programme of conservation work?</t>
  </si>
  <si>
    <t>Is a coherent digital preservation programme in place?</t>
  </si>
  <si>
    <t>Is all significant conservation work adequately recorded as part of the collection’s management records?</t>
  </si>
  <si>
    <t>Is there access to professional conservation advice?</t>
  </si>
  <si>
    <t>Is the availability of professional conservation advice sufficient for the long-term welfare of the collections?</t>
  </si>
  <si>
    <t>Are material threats to the collections minimised?</t>
  </si>
  <si>
    <t>Has there been a thorough risk assessment of threats to the collections in the last five years?</t>
  </si>
  <si>
    <t>Does storage meet EN16893?</t>
  </si>
  <si>
    <t>If so has the collections development policy been revised in the last 5 years?</t>
  </si>
  <si>
    <t>Is there a written collecting policy?</t>
  </si>
  <si>
    <t>Do collection development policies include digital material?</t>
  </si>
  <si>
    <t>Is all collections information regularly backed-up?</t>
  </si>
  <si>
    <t>Are those who create collections information sufficiently skilled to create high quality information?</t>
  </si>
  <si>
    <t>Are relevant stakeholders engaged in developing collections information e.g. depositors, curatorial staff, volunteers, IT department?</t>
  </si>
  <si>
    <t>Are non-conservation staff appropriately trained in basic conservation skills?</t>
  </si>
  <si>
    <t>Does the Service have a written Mission Statement?</t>
  </si>
  <si>
    <t xml:space="preserve">Does the service have a clearly defined line of reporting to the senior management team of the governing body? </t>
  </si>
  <si>
    <t>Is the line of reporting effective for promoting the interests of the archive service?</t>
  </si>
  <si>
    <t>Does the service have an regular forward plan (e.g. annual)?</t>
  </si>
  <si>
    <t>Is the forward plan realistic?</t>
  </si>
  <si>
    <t>Do staff involved in the management of the service understand how to undertake forward planning?</t>
  </si>
  <si>
    <t>Is the forward plan effectively communicated to all relevant stakeholders?</t>
  </si>
  <si>
    <t>Is the forward plan regularly reviewed?</t>
  </si>
  <si>
    <t>Is the forward plan actively used?</t>
  </si>
  <si>
    <t>Is there more than five years expansion space?</t>
  </si>
  <si>
    <t>Is there a written agreement for the storage of digital material?</t>
  </si>
  <si>
    <t>Are there plans for the development of suitable digital storage?</t>
  </si>
  <si>
    <t>Is all digital storage regularly checked for its suitability?</t>
  </si>
  <si>
    <t>Are staff able to undertake their work effectively within the spaces provided?</t>
  </si>
  <si>
    <t>Is there effective financial planning for the service?</t>
  </si>
  <si>
    <t>Does the service have access to sufficient professional conservation skills?</t>
  </si>
  <si>
    <t>Is there a regular review of the skills that the service requires to deliver a professional service?</t>
  </si>
  <si>
    <t>Is there a written commitment to ensure archive collections are managed by archive professionals?</t>
  </si>
  <si>
    <t>Are volunteers used in such a way that does not undermine the role of the professional staff?</t>
  </si>
  <si>
    <t>Organisational health</t>
  </si>
  <si>
    <t>Does the service have sufficient equipment to provide access?</t>
  </si>
  <si>
    <t>Is access a top priority for the service?</t>
  </si>
  <si>
    <t>Does the governing body support providing access to collections?</t>
  </si>
  <si>
    <t>Do stakeholders contribute to the development of the service?</t>
  </si>
  <si>
    <t>Do key user groups value the archive service?</t>
  </si>
  <si>
    <t>Do key stakeholders value the service?</t>
  </si>
  <si>
    <t>Has the service sufficient profile to be easily discovered by potential users?</t>
  </si>
  <si>
    <t>Does the service adequately manage risks with regards to limits of access e.g. Data Protection, copyright?</t>
  </si>
  <si>
    <t>Is the service constantly looking for new ways to provide access?</t>
  </si>
  <si>
    <t>Mission statement</t>
  </si>
  <si>
    <t>Are management structures are clearly documented?</t>
  </si>
  <si>
    <t>Does senior management value the archive service?</t>
  </si>
  <si>
    <t>Forward planning</t>
  </si>
  <si>
    <t>Resources: Accommodation</t>
  </si>
  <si>
    <t>Resources: Finance</t>
  </si>
  <si>
    <t>Resources: Workforce</t>
  </si>
  <si>
    <t>Access policies</t>
  </si>
  <si>
    <t>Access information, procedures &amp; activities</t>
  </si>
  <si>
    <t>Access plans &amp; planning</t>
  </si>
  <si>
    <t xml:space="preserve">Collections development </t>
  </si>
  <si>
    <t>Collections information</t>
  </si>
  <si>
    <t xml:space="preserve">Collections care </t>
  </si>
  <si>
    <t xml:space="preserve">Collections information </t>
  </si>
  <si>
    <t>Are the users of the service valued by the governing body?</t>
  </si>
  <si>
    <t>Not present</t>
  </si>
  <si>
    <t>Partially present</t>
  </si>
  <si>
    <t>Present</t>
  </si>
  <si>
    <t>Resilient</t>
  </si>
  <si>
    <t>Of concern</t>
  </si>
  <si>
    <t>Vulnerable</t>
  </si>
  <si>
    <t>Have the existing holdings been sufficiently appraised?</t>
  </si>
  <si>
    <t>Have all paper finding aids that need converting to digital versions been converted?</t>
  </si>
  <si>
    <t>Are all professional posts filled by appropriately qualified people?</t>
  </si>
  <si>
    <t>Are key stakeholders provided with  induction training on the archive service?</t>
  </si>
  <si>
    <t>Does the Mission Statement effectively align the archive service with its parent body?</t>
  </si>
  <si>
    <t>Do key internal stakeholders understand the purpose of the archive service?</t>
  </si>
  <si>
    <t>Do key external stakeholders understand the purpose of the archive service?</t>
  </si>
  <si>
    <t>Does the forward plan develop the service?</t>
  </si>
  <si>
    <t>Is there sufficient financing to ensure the maintenance of the current service?</t>
  </si>
  <si>
    <t>Is there sufficient financing to enable positive development of the service?</t>
  </si>
  <si>
    <t>Do financial decision-makers within the governing body recognise the funding needs of the archive service?</t>
  </si>
  <si>
    <t>Are potential funders (e.g. donors) effectively engaged?</t>
  </si>
  <si>
    <t>Do all stakeholders who could reasonably expect access to the archives have the opportunity of access?</t>
  </si>
  <si>
    <t>Is there a reasonable range of ways of physically accessing collections?</t>
  </si>
  <si>
    <t xml:space="preserve">Collections care &amp; information </t>
  </si>
  <si>
    <t>Don't know</t>
  </si>
  <si>
    <t>Don’t know</t>
  </si>
  <si>
    <t>Five year forecast</t>
  </si>
  <si>
    <t>Is it likely that the purpose of the archive service will remain relevant to the parent organisation?</t>
  </si>
  <si>
    <t>Is it likely internal stakeholders will support the archive service?</t>
  </si>
  <si>
    <t>Is it likely external stakeholders will support the archive service?</t>
  </si>
  <si>
    <t>Is there realistic forward planning for major threats that could emerge?</t>
  </si>
  <si>
    <t>Does the service have effective plans in place for its future accommodation needs?</t>
  </si>
  <si>
    <t>Is the accommodation fit for the future development of the service?</t>
  </si>
  <si>
    <t>Is the staffing capacity likely to remain stable?</t>
  </si>
  <si>
    <t>Will the service have the necessary digital infrastructure to develop its collections?</t>
  </si>
  <si>
    <t>Will the service have the staff capacity to continue to develop collections information on a reasonable scale?</t>
  </si>
  <si>
    <t>Will the service be able to make a serious impact on documentation backlogs where they exist?</t>
  </si>
  <si>
    <t>Will the service have the capacity to provide training to staff to ensure professional collections information practice?</t>
  </si>
  <si>
    <t>Is the service's funding going to be sufficient to sustain existing operations?</t>
  </si>
  <si>
    <t>Will the service's funding enable progressive development?</t>
  </si>
  <si>
    <t>Is the long-term financial viability of the service assured?</t>
  </si>
  <si>
    <t>Will there be sufficient funding to enable a sufficient level of conservation work?</t>
  </si>
  <si>
    <t>Will the service be able to adequately care for all the formats it will be managing?</t>
  </si>
  <si>
    <t>Will collection storage meet EN16893?</t>
  </si>
  <si>
    <t xml:space="preserve">Will collection storage have sufficient capacity for expected collecting activity? </t>
  </si>
  <si>
    <t>Will access be a priority for the service?</t>
  </si>
  <si>
    <t>Does the service expect to maintain its current level of access?</t>
  </si>
  <si>
    <t>Will the service be able to extend the access it provides?</t>
  </si>
  <si>
    <t>Will the service be able to maintain the current range of access methods?</t>
  </si>
  <si>
    <t>Will the service be able to develop the range of access methods?</t>
  </si>
  <si>
    <t>Will the service have sufficient input into any forward planning that concerns its activities?</t>
  </si>
  <si>
    <t>x</t>
  </si>
  <si>
    <t>Are the conservation needs of the collections clearly defined?</t>
  </si>
  <si>
    <t>Are the conservation needs of the collections known?</t>
  </si>
  <si>
    <t>Is digital collections information available online?</t>
  </si>
  <si>
    <t>Is collections information presented in a variety of methods e.g. catalogues, subject guides, exhibition notes?</t>
  </si>
  <si>
    <t>Is the service able to share metadata with external organisations?</t>
  </si>
  <si>
    <t>Does the presentation of collections information meet user needs?</t>
  </si>
  <si>
    <t>Is there a disaster management plan?</t>
  </si>
  <si>
    <t>Is risk actively managed?</t>
  </si>
  <si>
    <t>Does the service have the capacity to raise grant income?</t>
  </si>
  <si>
    <t>Is the service's core funding likely to remain stable?</t>
  </si>
  <si>
    <t>Will the service have access to income generating skills?</t>
  </si>
  <si>
    <t>Does a Mission Statement inform all planning?</t>
  </si>
  <si>
    <t>Are all procedures informed by the Mission Statement?</t>
  </si>
  <si>
    <t>Are there plans for developing additional building storage space where required?</t>
  </si>
  <si>
    <t>Is the archive service effectively involved in decisions around its funding?</t>
  </si>
  <si>
    <t>Is there a written workplan for implementing collections development?</t>
  </si>
  <si>
    <t>Are collections development activities integrated to create a smooth collecting process?</t>
  </si>
  <si>
    <t>Are relevant stakeholders engaged e.g. records manager, private depositors, senior managers, other archive services?</t>
  </si>
  <si>
    <t>Will the service have the required funding to develop its collections?</t>
  </si>
  <si>
    <t>Is the cataloguing backlog quantified?</t>
  </si>
  <si>
    <t>Are senior managers aware of the importance of conservation?</t>
  </si>
  <si>
    <t>Will the service be able to access professional conservation advice commensurate to its needs?</t>
  </si>
  <si>
    <t>Will the service have the capacity to actively diversify audiences?</t>
  </si>
  <si>
    <t>Is there a reasonable range of ways of digitally accessing collections?</t>
  </si>
  <si>
    <t>Are a reasonable range of user types accessing the service?</t>
  </si>
  <si>
    <t>Will the service be able to exploit opportunities offered by digital technologies?</t>
  </si>
  <si>
    <t>Does the service have access to sufficient additional professional skills to deliver an effective service e.g. IT Professionals?</t>
  </si>
  <si>
    <t>Will the future location of the service within organisation of the parent body support the service's sustainability?</t>
  </si>
  <si>
    <t>Does  the content of collections information meet user needs?</t>
  </si>
  <si>
    <t>Current status</t>
  </si>
  <si>
    <t>Current engagement</t>
  </si>
  <si>
    <t>Future resilience total</t>
  </si>
  <si>
    <t>Current resilience total (Current status + current engagement)</t>
  </si>
  <si>
    <t>Future resilience forecast</t>
  </si>
  <si>
    <t>Future resilience
% scoring</t>
  </si>
  <si>
    <t>Current Resilience profile</t>
  </si>
  <si>
    <t>Future resilience profile</t>
  </si>
  <si>
    <t>Current resilience: absolute scores</t>
  </si>
  <si>
    <t>Future resilience: absolute scores</t>
  </si>
  <si>
    <t>Governance &amp; management</t>
  </si>
  <si>
    <t>Is the Mission Statement clearly &amp; regularly communicated to key internal stakeholders?</t>
  </si>
  <si>
    <t>Is the Mission Statement clearly &amp; regularly communicated to key external stakeholders?</t>
  </si>
  <si>
    <t>Does the Mission Statement provide a realistic &amp; positive driver for the development of the service?</t>
  </si>
  <si>
    <t>Is the Current status of the service to collect, preserve &amp; provide access to archives formally recognised by its governing body?</t>
  </si>
  <si>
    <t>Is the Current status of the  archive  to collect, preserve &amp; provide access to collections assured within the parent body ?</t>
  </si>
  <si>
    <t>Is senior management in the governing body actively engaged in the management &amp; activities of the archive service?</t>
  </si>
  <si>
    <t>Is the future relationship between the archive service &amp; its parent body assured?</t>
  </si>
  <si>
    <t>Will the governance of the service assure its authority to collect, manage &amp; provide access to collections?</t>
  </si>
  <si>
    <t>Will the service have the capacity &amp; skills to undertake meaningful forward planning?</t>
  </si>
  <si>
    <t>Are building occupancy terms written down &amp; suitably authorised?</t>
  </si>
  <si>
    <t>Are there sufficient &amp; suitable spaces to conduct effective collections management?</t>
  </si>
  <si>
    <t>Are there sufficient &amp; suitable spaces to provide effective collections access?</t>
  </si>
  <si>
    <t>Is there regular financial reporting between the service &amp; the governing body?</t>
  </si>
  <si>
    <t>Does the service have the capacity to generate  income beyond core funding &amp; grants in any meaningful amount?</t>
  </si>
  <si>
    <t>Do service staff have sufficient financial skills to plan, advocate for &amp; manage financial resources?</t>
  </si>
  <si>
    <t>Are roles &amp; responsibilities clearly laid out in an organisational chart?</t>
  </si>
  <si>
    <t>Are workplans provided for all staff &amp; volunteers?</t>
  </si>
  <si>
    <t>Is there an effective staff training &amp; development programme in place?</t>
  </si>
  <si>
    <t>Are staff &amp; volunteers provided with regular appraisal?</t>
  </si>
  <si>
    <t>Does the service have access to sufficient professional archive skills to manage &amp; access collections?</t>
  </si>
  <si>
    <t>Does the service have access to sufficient digital skills to manage &amp; access digital collections?</t>
  </si>
  <si>
    <t>Does the service have access to sufficient professional skills to deliver desired outreach &amp; education?</t>
  </si>
  <si>
    <t>Do staff &amp; volunteers have sufficient skills to fulfil their responsibilities?</t>
  </si>
  <si>
    <t>Will the staffing &amp; skills capacity be sufficient for the future development of the service?</t>
  </si>
  <si>
    <t>Does the service have an access &amp; Current engagement policy?</t>
  </si>
  <si>
    <t>Does the service adequately survey &amp; analyse the needs of current &amp; potential users?</t>
  </si>
  <si>
    <t>Does the service have plans for managing &amp; developing access?</t>
  </si>
  <si>
    <t>Does the service have the capacity &amp; skills to identify &amp; analyse stakeholders for access planning?</t>
  </si>
  <si>
    <t xml:space="preserve">Does the service have sufficient spaces (physical &amp; digital) to accommodate a suitable level of access? </t>
  </si>
  <si>
    <t>Is guidance on how to access collections readily available &amp; meaningful to target audiences?</t>
  </si>
  <si>
    <t>Is the service providing a level of access which is commensurate with the scale &amp; purpose of the service?</t>
  </si>
  <si>
    <t>Does the current user base support the long-term sustainability &amp; relevance of the service?</t>
  </si>
  <si>
    <t>Is the digital infrastructure, capacity &amp; content of the service sufficient for efficient collection discovery?</t>
  </si>
  <si>
    <t>Accreditation Requirement 2.2: The archive service has a co-ordinated approach to collections development activity, guided by coherent policies, plans &amp; procedures. The approach should cover both analogue &amp; digital materials, where relevant, &amp; be approved by top management, or an appropriate delegated authority.</t>
  </si>
  <si>
    <t>Accreditation Outcome: The collections development activities (acquisition, appraisal &amp; deaccessioning) of the archive service are holistically connected &amp; clearly linked to the organisation’s mission statement. Integrated policy approaches mitigate duplication of effort &amp; maximise the use of available resources.</t>
  </si>
  <si>
    <t>Do policies clearly link through to the Service's Vision &amp; Mission?</t>
  </si>
  <si>
    <t>Is there a written strategy &amp; workplan for engaging new depositors?</t>
  </si>
  <si>
    <t>Are there clear, documented procedures for accessioning &amp; deaccessioning material?</t>
  </si>
  <si>
    <t>Is legal &amp; copyright ownership clearly identified &amp; documented for all collections?</t>
  </si>
  <si>
    <t>Does the service actively seek to identify &amp; fill gaps in its collections?</t>
  </si>
  <si>
    <t>If the archive is part of a shared service do the collections development strategies &amp; work give sufficient focus to archive collections?</t>
  </si>
  <si>
    <t>Accreditation Requirement: 2.3: The archive service has a co-ordinated &amp; documented approach to collections information activity, guided by coherent policies, plans &amp; procedures. This approach should cover both analogue &amp; digital materials, where relevant, &amp; be approved by top management, or an appropriate delegated authority.</t>
  </si>
  <si>
    <t>Accreditation Outcome: The collections information activities (accessioning, cataloguing &amp; legacy issues) of the archive service are holistically connected &amp; clearly linked to the organisation’s mission statement. Integrated policy approaches mitigate duplication of effort &amp; maximise the use of available resources.</t>
  </si>
  <si>
    <t>Is there a written strategy &amp; workplan for reducing cataloguing backlogs?</t>
  </si>
  <si>
    <t>Is collections information creation monitored to create a clear &amp; up-to-date Current status report on cataloguing backlogs?</t>
  </si>
  <si>
    <t>Are all relevant staff &amp; volunteers trained in cataloguing techniques?</t>
  </si>
  <si>
    <t>Does collections information cover both digital &amp; analogue collections?</t>
  </si>
  <si>
    <t>Is there sufficient staffing available to ensure the creation of, maintenance of, storage of, &amp; access to high quality collections information?</t>
  </si>
  <si>
    <t>Is there sufficient capital infrastructure (spaces, IT) to ensure creation &amp; maintenance of collections information?</t>
  </si>
  <si>
    <t>Will the service have the have access to sufficient &amp; appropriate infrastructure to create &amp; manage collections information (e.g. IT systems, software, accommodation)?</t>
  </si>
  <si>
    <t>Accreditation requirement 2.4: The archive service has a co-ordinated &amp; documented approach to collections care &amp; conservation activity, guided by coherent policies, plans &amp; procedures. This approach should cover both analogue &amp; digital materials, where relevant, &amp; be approved by top management, or an appropriate delegated authority.</t>
  </si>
  <si>
    <t>Accreditation Outcome:  The collections care &amp; conservation activities (building management &amp; remedial &amp; preventive conservation) of the archive service are holistically connected &amp; clearly linked to the organisation’s mission statement. Integrated policy approaches mitigate duplication of effort &amp; maximise the use of available resources.</t>
  </si>
  <si>
    <t>Does the conservation strategy reflect the Vision &amp; Mission of the Service?</t>
  </si>
  <si>
    <t>Is interventive conservation work on individual collections adequately recorded &amp; available to stakeholders?</t>
  </si>
  <si>
    <t>Is the conservation work undertaken by non-conservation staff &amp; volunteers quality controlled?</t>
  </si>
  <si>
    <t>Are collections managed securely both in storage &amp; when in use?</t>
  </si>
  <si>
    <t>Current resilience status</t>
  </si>
  <si>
    <t>Future resilience status</t>
  </si>
  <si>
    <t>Do all staff understand &amp; follow the forward plan as it relates to their own responsibilities?</t>
  </si>
  <si>
    <t>Are physical collections stored in such a manner as to comply with professional standards &amp; good practice?</t>
  </si>
  <si>
    <t>Are digital collections stored in such a manner as to comply with professional standards &amp; good practice?</t>
  </si>
  <si>
    <t>Will there be sufficient capacity &amp; knowledge within the staff to manage the accommodation to professional standards?</t>
  </si>
  <si>
    <t>Is the cataloguing backlog (includes uncatalogued, partially catalogued &amp; cataloguing that does not meet modern standards) at a reasonably low level?</t>
  </si>
  <si>
    <t>Comparison of current with future resilience</t>
  </si>
  <si>
    <t>Current vs. future resilience</t>
  </si>
  <si>
    <t>Current resilience: % scores</t>
  </si>
  <si>
    <t>Current  vs future resilience: absolute scores</t>
  </si>
  <si>
    <t>Current  vs future resilience: % scores</t>
  </si>
  <si>
    <t>Mission statement current</t>
  </si>
  <si>
    <t>Governance &amp; management future</t>
  </si>
  <si>
    <t>Governance &amp; management current</t>
  </si>
  <si>
    <t>Forward planning current</t>
  </si>
  <si>
    <t>Resources: Accommodation current</t>
  </si>
  <si>
    <t>Resources: Finance current</t>
  </si>
  <si>
    <t>Resources: Workforce current</t>
  </si>
  <si>
    <t xml:space="preserve">Collections development current </t>
  </si>
  <si>
    <t>Collections information current</t>
  </si>
  <si>
    <t>Collections care current</t>
  </si>
  <si>
    <t>Access policies current</t>
  </si>
  <si>
    <t>Access plans &amp; planning current</t>
  </si>
  <si>
    <t>Access information, procedures &amp; activities current</t>
  </si>
  <si>
    <t>Mission statement future</t>
  </si>
  <si>
    <t>Total current</t>
  </si>
  <si>
    <t>Forward planning future</t>
  </si>
  <si>
    <t>Resources: Accommodation future</t>
  </si>
  <si>
    <t>Resources: Finance future</t>
  </si>
  <si>
    <t>Access information, procedures &amp; activities future</t>
  </si>
  <si>
    <t>Access plans &amp; planning future</t>
  </si>
  <si>
    <t>Access policies future</t>
  </si>
  <si>
    <t>Collections care future</t>
  </si>
  <si>
    <t>Collections information future</t>
  </si>
  <si>
    <t>Collections development future</t>
  </si>
  <si>
    <t>Resources: Workforce future</t>
  </si>
  <si>
    <t>Total future</t>
  </si>
  <si>
    <t>Will the staffing capacity be sufficient for enabling digital preservation?</t>
  </si>
  <si>
    <t>Is parternship funding secure?</t>
  </si>
  <si>
    <t>Operational total (Policies + Plans + Procedures)</t>
  </si>
  <si>
    <t>Accreditation Requirement 1.5: The  archive service can demonstrate that it is financially stable. Sufficient funds have been identified to enable the archive service to deliver its stated forward plans.</t>
  </si>
  <si>
    <t>Accreditation Outcome: Archive service managers have appropriate input to relevant budget setting &amp; management processes &amp; are able to plan to service improvements on a long-term basis, ensuring the optimum use of available resources.</t>
  </si>
  <si>
    <t>Accreditation Requirement 1.6: The archive service has a workforce appropriate in experience &amp; numbers to carry out the service's responsibilities &amp; plans. Employment procedures &amp; volunteering policies are in place to support competent professional performance &amp; ongoing workforce development.</t>
  </si>
  <si>
    <t>Accreditation Outcome: Archive services are delivered to the professional standards demanded by the organisation's legal obligations &amp; forward planning ambitions. The workforce is clear about its roles &amp; responsibilities &amp; supported to acquire the right skills &amp; access the right expert advice to meet service delivery needs.</t>
  </si>
  <si>
    <t>Accreditation Requirement 1.4:  Formal written terms of occupancy exist for buildings &amp; storage housing archives &amp; archive services, both analogue &amp; digital. Arrangements are sufficient to keep the collections physically secure &amp; accessible. Arrangements also allow for effective planning for the future.</t>
  </si>
  <si>
    <t>Accreditation Requirement 1.3: The archive service has effective forward plans &amp; planning processes in place, which demonstrate a good understanding &amp; an appropriate response to the organisational &amp; wider context in which the service operates.</t>
  </si>
  <si>
    <t>Accreditation Outcome: The archive service plans effectively for long-term sustainability, deploying available resources to greatest effect to ensure that it remains adaptive, relevant &amp; resilient in a changing internal &amp; external environment.</t>
  </si>
  <si>
    <t>Accreditation Requirement 1.2: The  relationship of the archive service to its parent body or bodies is clearly &amp; legally robust. Top management formally recognise &amp; support the purpose of the archive service; lines of authority &amp; decision-making responsibilities between the governing body &amp; service managers are transparent &amp; effective.</t>
  </si>
  <si>
    <t>Accreditation Outcome: The archive service has appropriate governance &amp; management structures in place, to ensure the long-term collection, preservation &amp; accessibility of its collections.</t>
  </si>
  <si>
    <t>Accreditation Outcome: The purpose of the archive service is clearly communicated to &amp; understood by all stakeholders &amp; provides a steady steer for service decision making &amp; activity.</t>
  </si>
  <si>
    <t xml:space="preserve">Accreditation Outcome: The archive service is guided by an agreed policy &amp; access, which communicates clearly the rights of access to the collection, optimising its use. The policy forms part of an integrated collections management framework enabling effective planning &amp; best application of available resources. </t>
  </si>
  <si>
    <t>Accreditation Outcome: The archive service provides good access to these collections for its whole community. Users &amp; potential users are able to locate the archive service easily &amp; are supported to access &amp; engage with collections efficiently &amp; with confidence, responsibility &amp; care.</t>
  </si>
  <si>
    <t>Operational profile</t>
  </si>
  <si>
    <t>Operational: absolute scores</t>
  </si>
  <si>
    <t>Operational: % scores</t>
  </si>
  <si>
    <t>Operational status</t>
  </si>
  <si>
    <t>Are all the service's activities underpinned by the content of the forward plan?</t>
  </si>
  <si>
    <t>Is all physical storage appropriately monitored &amp; managed?</t>
  </si>
  <si>
    <t>Will the service have sufficient accommodation to develop its collections?</t>
  </si>
  <si>
    <t>Will the service have suitable stakeholder relationships to develop its collections?</t>
  </si>
  <si>
    <t>Is there a written collections information policy &amp; has it been revised in the last five years?</t>
  </si>
  <si>
    <t>Has the collections information policy been reviewed in the last five years?</t>
  </si>
  <si>
    <t>Does the collections information policy clearly link through to the service's Vision &amp; Mission?</t>
  </si>
  <si>
    <t>Are professional standards are applied to creating collections information &amp; are they the most suitable standards for the nature of the material chosen?</t>
  </si>
  <si>
    <t>Accreditation Requirement 3.1: The archive service has a clear policy on access &amp; current engagement, which specifies the ways in which access is provided &amp; enhanced for all stakeholders, appropriate to the organisation's mission statement &amp; the nature &amp; scale of its collections.  The policy should be approved by top management, or an appropriate delegated authority.</t>
  </si>
  <si>
    <t>Accreditation Outcome: The service has a planned, customer focused approach to improving access &amp; current engagement for its community that enables it to respond continuously to the needs &amp; interests of all stakeholders.</t>
  </si>
  <si>
    <t>Does the service have sufficient staff &amp; access to skills to provide a suitable level of access?</t>
  </si>
  <si>
    <t>Accreditation Requirement 3.3: The archive service provides access to its holdings &amp; has a variety of methods to access &amp; engage with the collections. It communicates clear, practical information on how to access services &amp; collections, which responds to the needs &amp; interests of its community &amp; protects the rights of copyright owners &amp; data subjects.</t>
  </si>
  <si>
    <t>1. Mission statement</t>
  </si>
  <si>
    <t>2. Governance &amp; management</t>
  </si>
  <si>
    <t>3. Forward planning</t>
  </si>
  <si>
    <t>4. Resources: Accommodation</t>
  </si>
  <si>
    <t>5. Resources: Finance</t>
  </si>
  <si>
    <t>6. Resources: Workforce</t>
  </si>
  <si>
    <t>1. Collections development</t>
  </si>
  <si>
    <t>2. Collections Information</t>
  </si>
  <si>
    <t>3. Collections care &amp; information</t>
  </si>
  <si>
    <t>1. Access policies</t>
  </si>
  <si>
    <t>2. Access plans &amp; planning</t>
  </si>
  <si>
    <t>3. Access information, procedures &amp; activities</t>
  </si>
  <si>
    <t>Accreditation Outcome: The archive collections &amp; services are responsibly housed. Risks associated with the accommodation of archive services are recognised &amp; actively managed through the appropriate planning processes, ensuring the long-term preservation of the collections.</t>
  </si>
  <si>
    <t>Do landlords appreciate the needs of the archive collections &amp; service?</t>
  </si>
  <si>
    <t>Are key stakeholders sufficiently knowledgeable to understand the needs &amp; role of the archive service?</t>
  </si>
  <si>
    <t>Will the service have sufficient &amp; appropriate skills to develop its collections?</t>
  </si>
  <si>
    <t>Accreditation Requirement 3.2: The archive service demonstrates a good understanding of the needs &amp; interests of the community it is established to serve. It has plans in place which detail the actions that are being taken to meet stakeholders' access requirements &amp; to continuously improve service provision. Plans are appropriate to the organisation's mission statement &amp; the nature &amp; scale of is collections.</t>
  </si>
  <si>
    <t>Accreditation Requirement 1.1: The archive service is guided by a mission statement that defines its purpose in relation to its collections, &amp; connects the organisation’s governing document to appropriate archive service policies &amp; plans</t>
  </si>
  <si>
    <r>
      <rPr>
        <b/>
        <sz val="12"/>
        <color theme="1"/>
        <rFont val="Calibri"/>
        <family val="2"/>
        <scheme val="minor"/>
      </rPr>
      <t xml:space="preserve">1.	Introduction    </t>
    </r>
    <r>
      <rPr>
        <sz val="12"/>
        <color theme="1"/>
        <rFont val="Calibri"/>
        <family val="2"/>
        <scheme val="minor"/>
      </rPr>
      <t xml:space="preserve">
This tool has been created by archive and records management professionals on behalf of The Archives and Records Association and the partners of the Archive Service Accreditation Standard . It aims to provide a broad-brush and quick method of assessing the resilience of an archive and/or records management service. The indicator is designed as a generic tool to be suitable for use across archives and RM services of all types and sizes. The content of the indicators is informed by the following standards:
•	Archive Service Accreditation Standard https://www.nationalarchives.gov.uk/documents/archives/archive-service-accreditation-standard-june-2018.pdf
•	International Standard (ISO 15489-1) on Information and documentation – Records Management (ISO, 2016)
•	Lord Chancellor’s Code of Practice on the management of records issued under section 46 of the Freedom of Information Act 2000 (Ministry of Justice and The National Archives, 2009) - http://www.nationalarchives.gov.uk/documents/information-management/foi-section-46-code-of-practice.pdf
It is intended to be answered spontaneously through your general sense of the status of the service rather than requiring detailed work such as research or consultation. However, in answering the indicator questions you may find this prompts ideas for further action or research, or awareness of gaps in knowledge about the service.  </t>
    </r>
  </si>
  <si>
    <r>
      <rPr>
        <b/>
        <sz val="12"/>
        <color theme="1"/>
        <rFont val="Calibri"/>
        <family val="2"/>
        <scheme val="minor"/>
      </rPr>
      <t>2.	Overview</t>
    </r>
    <r>
      <rPr>
        <sz val="12"/>
        <color theme="1"/>
        <rFont val="Calibri"/>
        <family val="2"/>
        <scheme val="minor"/>
      </rPr>
      <t xml:space="preserve">
There are three different indicators available:
•	An archive service without a records management function
•	An archive service with a records management function
•	A records management service
Choose the indicator which best represents your service.
The tool comprises four spreadsheets (‘Form’) covering: Archive Organisation, Archive Collections , Archive Stakeholders and Records Management. Each of these spreadsheets has a series of questions organised into categories. These responses then automatically feed into  a ‘Summary Scores’ and a ‘Reporting’ spreadsheet. Each type of indicator is made up of a suitable combination of these spreadsheets.
No question is mandatory so you may wish to purely answer questions relating to individual parts of a service rather than the whole organisation (e.g. finance, future resilience, just the records management element of a combined archive and records management service) to provide assessment of specific areas. You can decide which questions you want to focus on.</t>
    </r>
  </si>
  <si>
    <r>
      <t xml:space="preserve">
</t>
    </r>
    <r>
      <rPr>
        <b/>
        <sz val="12"/>
        <color theme="1"/>
        <rFont val="Calibri"/>
        <family val="2"/>
        <scheme val="minor"/>
      </rPr>
      <t>3.	What the indicator reports on</t>
    </r>
    <r>
      <rPr>
        <sz val="12"/>
        <color theme="1"/>
        <rFont val="Calibri"/>
        <family val="2"/>
        <scheme val="minor"/>
      </rPr>
      <t xml:space="preserve">
There are four reporting sections:
•	Position against operational elements
•	Current resilience 
•	Future resilience
•	Comparison of current and future resilience
Position against operational elements
This graphs the responses to the questions under ‘Policies’, ‘Plans’, and ‘Procedures’ for each element.  Its purpose is to give a sense of what the service has in place. For Archive Organisation, Archive Collections and Archive Stakeholders these elements map onto the elements identified the Archive Service Accreditation Standard.  It is NOT an indicator of whether a service meets the Archive Service Accreditation Standard but it will flag up individual areas which a service needs to focus on to ensure a coherent and professional service. 
A pie chart depicts the overall extent to which the service has operational elements in place.
You can go back to the ‘Forms’ spreadsheets to see the detail of how the service has scored.
Current resilience
This graphs ‘Current status’ and ‘Current engagement’ for each element. It is a broad-brush look at the current impact and standing of the service with a view to providing a basic assessment of the strength of the service at the current time.
A summary pie chart depicts the overall resilience of the service.
You can go back to the ‘Forms’ spreadsheets to see the detail of how the service has scored.
Future resilience
This is an opportunity to capture how you think the service could fare in the near future.  It summarises responses to the ‘Future forecast’
A summary pie chart depicts the overall expected future resilience of the service.
You can go back to the ‘Forms’ spreadsheets to see the detail of how the service has scored
Comparison of current and future resilience
This aims to provide a sense of the direction of the resilience of the service i.e. is it expected to become more or less resilient both overall and with regards to individual elements.</t>
    </r>
  </si>
  <si>
    <r>
      <rPr>
        <b/>
        <sz val="12"/>
        <color theme="1"/>
        <rFont val="Calibri"/>
        <family val="2"/>
        <scheme val="minor"/>
      </rPr>
      <t>4.	Filling in the indicator</t>
    </r>
    <r>
      <rPr>
        <sz val="12"/>
        <color theme="1"/>
        <rFont val="Calibri"/>
        <family val="2"/>
        <scheme val="minor"/>
      </rPr>
      <t xml:space="preserve">
The purpose of the indicator is to provide a quick overview of your service.  You may wish to complete it alone or with a team.  The intention is that respondents complete each question with a ‘gut feel’ of their response rather than undertaking extensive research. However, it is up to the individual respondent how they would like to approach completion.
Specific instructions for the indicator are as follows:
•	In each worksheet entitled ‘Form’ answer the questions by putting an ‘x’ in the relevant answer box (No, Partially, Yes, Don’t know, Not applicable). The box will be highlighted with the appropriate colour to provide a visual guide to the state of the service.  If the box does not highlight you have probably put the ‘x’ in a box outside of the response area. 
•	‘Future forecast’ questions ask you to look forward and contemplate the likely experience of the service in the coming years.  No specific time frame is identified as this will depend on the service e.g. the planning cycle, passing a major deadline, aligning with a specific reporting timeframe.  The indicator was designed with an expectation of roughly a 3 to 5 year time frame but it is entirely up to the respondent what time frame is used.
•	No question is compulsory and you may wish to complete only those questions relating to a certain aspect of your service.
•	Please only put x in the box or it will not recognise your answer. 
•	Do not put a space before or after the x or it will not recognise your answer
•	If you tick more than one box in answer to an individual question the reporting will count both answers
•	If you tick the wrong box just delete the entry and put it in the right box. The ‘Summary Scores’ and ‘Reporting’ will automatically update
•	You can change any answer at any time and the reporting will automatically reflect these changes
•	In certain elements there may not always be three sections marked ‘Policies’, ‘Plans’ and ‘Procedures’ but a combination of one or two of these.
•	Each question has an ‘Action’ column which is provided to note activities that might be necessary to develop this area of the service. This ‘Action’ column is entirely voluntary and has no impact on the ‘Summary scores’ and ‘Reporting’.  Its purpose is merely to assist a service in thinking about action planning for development. 
If you are filling in a sheet relating to records management  this tool has been designed to provide categories for records management that are similar to Archive Service Accreditation Standard elements to provide a framework for structuring the tool.  The use of the term ‘Accreditation equivalent’ does not suggest any sort of accreditation for a records management service.</t>
    </r>
  </si>
  <si>
    <r>
      <rPr>
        <b/>
        <sz val="12"/>
        <color theme="1"/>
        <rFont val="Calibri"/>
        <family val="2"/>
        <scheme val="minor"/>
      </rPr>
      <t>5.	Reporting</t>
    </r>
    <r>
      <rPr>
        <sz val="12"/>
        <color theme="1"/>
        <rFont val="Calibri"/>
        <family val="2"/>
        <scheme val="minor"/>
      </rPr>
      <t xml:space="preserve">
Your answers are automatically tabulated to provide a numerical summary in the ‘Summary Scores’ worksheet. This summarises both the absolute scores and proportions of the scores for each element. 
Your answers are also depicted in a series of graphs in the ‘Reporting’ spreadsheet. They show the overall position for each form you completed (i.e. Archive Organisation, Archive Collections, Archive Stakeholders, Records Management) and the proportional breakdown of your answers for each element.  
These graphs can be printed out by clicking on ‘File, then ‘Print’, at which point you can decide to save the print out as  PDF instead.  You can also click on individual charts and copy them to paste in them into other documents.
As well as the ‘Summary’ and ‘Reporting’ spreadsheets you can also review the individual ‘Form’ spreadsheets where you can quickly identify aspects of your service including:
•	Answers coloured red or yellow to spot areas of concern
•	Answers coloured purple to identify areas that you do not have sufficient knowledge on
•	If you complete the ‘Actions’ column you will end up with a basic list of activities or issues that your service needs to address to improve specific aspects of the service which could be used as the basis for developing an action plan for improvement either across the whole service or for individual elements.</t>
    </r>
  </si>
  <si>
    <t>Collections</t>
  </si>
  <si>
    <t>For each  question you wish to answer please put an 'x' in the box that is most relevant. No question is mandatory</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</si>
</sst>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Calibri"/>
      <family val="2"/>
      <scheme val="minor"/>
    </font>
    <font>
      <b/>
      <sz val="14"/>
      <color theme="1"/>
      <name val="Arial"/>
      <family val="2"/>
    </font>
    <font>
      <sz val="12"/>
      <color theme="1"/>
      <name val="Arial"/>
      <family val="2"/>
    </font>
    <font>
      <b/>
      <sz val="12"/>
      <color theme="1"/>
      <name val="Arial"/>
      <family val="2"/>
    </font>
    <font>
      <i/>
      <sz val="12"/>
      <color theme="1"/>
      <name val="Arial"/>
      <family val="2"/>
    </font>
    <font>
      <sz val="12"/>
      <color theme="0"/>
      <name val="Arial"/>
      <family val="2"/>
    </font>
    <font>
      <b/>
      <i/>
      <sz val="12"/>
      <color theme="1"/>
      <name val="Arial"/>
      <family val="2"/>
    </font>
    <font>
      <sz val="12"/>
      <color rgb="FF000000"/>
      <name val="Arial"/>
      <family val="2"/>
    </font>
    <font>
      <b/>
      <sz val="12"/>
      <color rgb="FF000000"/>
      <name val="Arial"/>
      <family val="2"/>
    </font>
    <font>
      <b/>
      <i/>
      <sz val="12"/>
      <color theme="0"/>
      <name val="Arial"/>
      <family val="2"/>
    </font>
    <font>
      <b/>
      <sz val="12"/>
      <color theme="1"/>
      <name val="Calibri"/>
      <family val="2"/>
      <scheme val="minor"/>
    </font>
  </fonts>
  <fills count="13">
    <fill>
      <patternFill patternType="none"/>
    </fill>
    <fill>
      <patternFill patternType="gray125"/>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theme="1"/>
        <bgColor indexed="64"/>
      </patternFill>
    </fill>
    <fill>
      <patternFill patternType="solid">
        <fgColor theme="0" tint="-0.14999847407452621"/>
        <bgColor indexed="64"/>
      </patternFill>
    </fill>
    <fill>
      <patternFill patternType="solid">
        <fgColor rgb="FF7030A0"/>
        <bgColor indexed="64"/>
      </patternFill>
    </fill>
    <fill>
      <patternFill patternType="solid">
        <fgColor theme="0" tint="-0.14996795556505021"/>
        <bgColor indexed="64"/>
      </patternFill>
    </fill>
    <fill>
      <patternFill patternType="solid">
        <fgColor rgb="FFFF0000"/>
        <bgColor rgb="FF000000"/>
      </patternFill>
    </fill>
    <fill>
      <patternFill patternType="solid">
        <fgColor rgb="FFFFC000"/>
        <bgColor rgb="FF000000"/>
      </patternFill>
    </fill>
    <fill>
      <patternFill patternType="solid">
        <fgColor rgb="FF92D050"/>
        <bgColor rgb="FF000000"/>
      </patternFill>
    </fill>
    <fill>
      <patternFill patternType="solid">
        <fgColor rgb="FF7030A0"/>
        <bgColor rgb="FF000000"/>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rgb="FF000000"/>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99">
    <xf numFmtId="0" fontId="0" fillId="0" borderId="0" xfId="0"/>
    <xf numFmtId="0" fontId="8" fillId="0" borderId="1" xfId="0" applyFont="1" applyBorder="1" applyAlignment="1">
      <alignment vertical="center" wrapText="1"/>
    </xf>
    <xf numFmtId="0" fontId="7" fillId="0" borderId="1" xfId="0" applyFont="1" applyBorder="1" applyAlignment="1">
      <alignment vertical="center" wrapText="1"/>
    </xf>
    <xf numFmtId="0" fontId="2" fillId="0" borderId="1" xfId="0" applyFont="1" applyBorder="1" applyAlignment="1">
      <alignment wrapText="1"/>
    </xf>
    <xf numFmtId="0" fontId="7" fillId="0" borderId="1" xfId="0" applyFont="1" applyFill="1" applyBorder="1" applyAlignment="1">
      <alignment vertical="center" wrapText="1"/>
    </xf>
    <xf numFmtId="0" fontId="8" fillId="0" borderId="1" xfId="0" applyFont="1" applyFill="1" applyBorder="1" applyAlignment="1">
      <alignment vertical="center" wrapText="1"/>
    </xf>
    <xf numFmtId="0" fontId="2" fillId="0" borderId="0" xfId="0" applyFont="1" applyFill="1" applyBorder="1"/>
    <xf numFmtId="0" fontId="1" fillId="0" borderId="0" xfId="0" applyFont="1" applyFill="1" applyBorder="1" applyAlignment="1">
      <alignment horizontal="center" vertical="top"/>
    </xf>
    <xf numFmtId="0" fontId="1" fillId="0" borderId="0" xfId="0" applyFont="1" applyFill="1" applyBorder="1" applyAlignment="1">
      <alignment vertical="top"/>
    </xf>
    <xf numFmtId="0" fontId="1" fillId="0" borderId="0" xfId="0" applyFont="1" applyFill="1" applyBorder="1" applyAlignment="1"/>
    <xf numFmtId="0" fontId="3" fillId="0" borderId="0" xfId="0" applyFont="1" applyAlignment="1">
      <alignment vertical="center" wrapText="1"/>
    </xf>
    <xf numFmtId="0" fontId="2" fillId="0" borderId="0" xfId="0" applyFont="1" applyAlignment="1">
      <alignment vertical="center"/>
    </xf>
    <xf numFmtId="0" fontId="3" fillId="6" borderId="0" xfId="0" applyFont="1" applyFill="1" applyAlignment="1">
      <alignment vertical="center" wrapText="1"/>
    </xf>
    <xf numFmtId="0" fontId="2" fillId="6" borderId="0" xfId="0" applyFont="1" applyFill="1" applyAlignment="1">
      <alignment vertical="center"/>
    </xf>
    <xf numFmtId="0" fontId="2" fillId="0" borderId="1" xfId="0" applyFont="1" applyBorder="1" applyAlignment="1">
      <alignment vertical="center" wrapText="1"/>
    </xf>
    <xf numFmtId="0" fontId="2" fillId="2"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7"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vertical="center" wrapText="1"/>
    </xf>
    <xf numFmtId="0" fontId="2" fillId="0" borderId="1" xfId="0" applyFont="1" applyBorder="1" applyAlignment="1">
      <alignment vertical="center"/>
    </xf>
    <xf numFmtId="0" fontId="6" fillId="6" borderId="1" xfId="0" applyFont="1" applyFill="1" applyBorder="1" applyAlignment="1">
      <alignment vertical="center" wrapText="1"/>
    </xf>
    <xf numFmtId="0" fontId="6" fillId="6" borderId="1" xfId="0" applyFont="1" applyFill="1" applyBorder="1" applyAlignment="1">
      <alignment horizontal="center" vertical="center"/>
    </xf>
    <xf numFmtId="0" fontId="6" fillId="0" borderId="1" xfId="0" applyFont="1" applyBorder="1" applyAlignment="1">
      <alignment vertical="center"/>
    </xf>
    <xf numFmtId="0" fontId="6" fillId="0" borderId="0" xfId="0" applyFont="1" applyAlignment="1">
      <alignment vertical="center"/>
    </xf>
    <xf numFmtId="0" fontId="4" fillId="6" borderId="0" xfId="0" applyFont="1" applyFill="1" applyAlignment="1">
      <alignment horizontal="left" vertical="center" wrapText="1"/>
    </xf>
    <xf numFmtId="0" fontId="2" fillId="6" borderId="0" xfId="0" applyFont="1" applyFill="1" applyAlignment="1">
      <alignment horizontal="left" vertical="center"/>
    </xf>
    <xf numFmtId="0" fontId="2" fillId="2" borderId="3" xfId="0" applyFont="1" applyFill="1" applyBorder="1" applyAlignment="1">
      <alignment horizontal="center" vertical="center"/>
    </xf>
    <xf numFmtId="0" fontId="2" fillId="0" borderId="2" xfId="0" applyFont="1" applyBorder="1" applyAlignment="1">
      <alignment vertical="center" wrapText="1"/>
    </xf>
    <xf numFmtId="0" fontId="6" fillId="0" borderId="0" xfId="0" applyFont="1" applyBorder="1" applyAlignment="1">
      <alignment horizontal="center" vertical="center"/>
    </xf>
    <xf numFmtId="0" fontId="6" fillId="0" borderId="0" xfId="0" applyFont="1" applyBorder="1" applyAlignment="1">
      <alignment vertical="center"/>
    </xf>
    <xf numFmtId="0" fontId="3" fillId="6" borderId="0" xfId="0" applyFont="1" applyFill="1" applyBorder="1" applyAlignment="1">
      <alignment vertical="center" wrapText="1"/>
    </xf>
    <xf numFmtId="0" fontId="6" fillId="6" borderId="0" xfId="0" applyFont="1" applyFill="1" applyBorder="1" applyAlignment="1">
      <alignment horizontal="center" vertical="center"/>
    </xf>
    <xf numFmtId="0" fontId="6" fillId="6" borderId="0" xfId="0" applyFont="1" applyFill="1" applyBorder="1" applyAlignment="1">
      <alignment vertical="center"/>
    </xf>
    <xf numFmtId="0" fontId="3" fillId="0" borderId="1" xfId="0" applyFont="1" applyBorder="1" applyAlignment="1">
      <alignment vertical="center"/>
    </xf>
    <xf numFmtId="0" fontId="2" fillId="0" borderId="1" xfId="0" applyFont="1" applyFill="1" applyBorder="1" applyAlignment="1">
      <alignment vertical="center" wrapText="1"/>
    </xf>
    <xf numFmtId="0" fontId="2" fillId="0" borderId="1" xfId="0" applyFont="1" applyFill="1" applyBorder="1" applyAlignment="1">
      <alignment vertical="center"/>
    </xf>
    <xf numFmtId="0" fontId="3" fillId="0" borderId="1" xfId="0" applyFont="1" applyFill="1" applyBorder="1" applyAlignment="1">
      <alignmen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center"/>
    </xf>
    <xf numFmtId="0" fontId="2" fillId="0" borderId="0" xfId="0" applyFont="1" applyAlignment="1">
      <alignment vertical="center" wrapText="1"/>
    </xf>
    <xf numFmtId="0" fontId="3" fillId="0" borderId="0" xfId="0" applyFont="1" applyAlignment="1">
      <alignment vertical="center"/>
    </xf>
    <xf numFmtId="0" fontId="2" fillId="6" borderId="0" xfId="0" applyFont="1" applyFill="1" applyAlignment="1">
      <alignment horizontal="center" vertical="center"/>
    </xf>
    <xf numFmtId="0" fontId="2" fillId="0" borderId="0" xfId="0" applyFont="1" applyFill="1" applyAlignment="1">
      <alignment vertical="center"/>
    </xf>
    <xf numFmtId="0" fontId="6" fillId="0" borderId="1" xfId="0" applyFont="1" applyBorder="1" applyAlignment="1">
      <alignment horizontal="center" vertical="center"/>
    </xf>
    <xf numFmtId="0" fontId="8" fillId="0" borderId="1" xfId="0" applyFont="1" applyBorder="1" applyAlignment="1">
      <alignment horizontal="center" vertical="center" wrapText="1"/>
    </xf>
    <xf numFmtId="0" fontId="2" fillId="0" borderId="0" xfId="0" applyFont="1" applyAlignment="1">
      <alignment horizontal="center" vertical="center"/>
    </xf>
    <xf numFmtId="0" fontId="2" fillId="6" borderId="0" xfId="0" applyFont="1" applyFill="1" applyAlignment="1">
      <alignment vertical="center" wrapText="1"/>
    </xf>
    <xf numFmtId="0" fontId="2" fillId="0" borderId="0" xfId="0" applyFont="1" applyBorder="1" applyAlignment="1">
      <alignment vertical="center"/>
    </xf>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7" fillId="9" borderId="9" xfId="0" applyFont="1" applyFill="1" applyBorder="1" applyAlignment="1">
      <alignment horizontal="center" vertical="center" wrapText="1"/>
    </xf>
    <xf numFmtId="0" fontId="7" fillId="10" borderId="10" xfId="0" applyFont="1" applyFill="1" applyBorder="1" applyAlignment="1">
      <alignment horizontal="center" vertical="center"/>
    </xf>
    <xf numFmtId="0" fontId="7" fillId="11" borderId="10" xfId="0" applyFont="1" applyFill="1" applyBorder="1" applyAlignment="1">
      <alignment horizontal="center" vertical="center"/>
    </xf>
    <xf numFmtId="0" fontId="7" fillId="12" borderId="1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7" fillId="0" borderId="5" xfId="0" applyFont="1" applyBorder="1" applyAlignment="1">
      <alignment vertical="center" wrapText="1"/>
    </xf>
    <xf numFmtId="1" fontId="2" fillId="0" borderId="1" xfId="0" applyNumberFormat="1" applyFont="1" applyBorder="1" applyAlignment="1">
      <alignment horizontal="center" vertical="center"/>
    </xf>
    <xf numFmtId="0" fontId="2" fillId="0" borderId="1" xfId="0" applyFont="1" applyFill="1" applyBorder="1" applyAlignment="1">
      <alignment horizontal="center" vertical="center"/>
    </xf>
    <xf numFmtId="0" fontId="2" fillId="0" borderId="6" xfId="0" applyFont="1" applyBorder="1" applyAlignment="1">
      <alignment vertical="center" wrapText="1"/>
    </xf>
    <xf numFmtId="0" fontId="0" fillId="0" borderId="0" xfId="0" applyAlignment="1">
      <alignment vertical="center"/>
    </xf>
    <xf numFmtId="0" fontId="2" fillId="0" borderId="0" xfId="0" applyFont="1" applyBorder="1" applyAlignment="1">
      <alignment vertical="center" wrapText="1"/>
    </xf>
    <xf numFmtId="0" fontId="2" fillId="0" borderId="0" xfId="0" applyFont="1" applyBorder="1" applyAlignment="1">
      <alignment horizontal="center" vertical="center"/>
    </xf>
    <xf numFmtId="0" fontId="2" fillId="6" borderId="0" xfId="0" applyFont="1" applyFill="1" applyBorder="1" applyAlignment="1">
      <alignment vertical="center" wrapText="1"/>
    </xf>
    <xf numFmtId="0" fontId="2" fillId="6" borderId="0" xfId="0" applyFont="1" applyFill="1" applyBorder="1" applyAlignment="1">
      <alignment horizontal="center" vertical="center"/>
    </xf>
    <xf numFmtId="0" fontId="3" fillId="0" borderId="1" xfId="0" applyFont="1" applyBorder="1" applyAlignment="1">
      <alignment horizontal="center" vertical="center"/>
    </xf>
    <xf numFmtId="1" fontId="2" fillId="0" borderId="0" xfId="0" applyNumberFormat="1" applyFont="1" applyAlignment="1">
      <alignment vertical="center"/>
    </xf>
    <xf numFmtId="0" fontId="7" fillId="0" borderId="1" xfId="0" applyFont="1" applyBorder="1" applyAlignment="1">
      <alignment wrapText="1"/>
    </xf>
    <xf numFmtId="0" fontId="2" fillId="0" borderId="1" xfId="0" applyFont="1" applyBorder="1" applyAlignment="1"/>
    <xf numFmtId="0" fontId="3" fillId="6" borderId="0" xfId="0" applyFont="1" applyFill="1" applyAlignment="1">
      <alignment vertical="center"/>
    </xf>
    <xf numFmtId="0" fontId="0" fillId="0" borderId="1" xfId="0" applyBorder="1" applyAlignment="1">
      <alignment wrapText="1"/>
    </xf>
    <xf numFmtId="0" fontId="6" fillId="0" borderId="0" xfId="0" applyFont="1" applyAlignment="1"/>
    <xf numFmtId="0" fontId="2" fillId="6" borderId="1" xfId="0" applyFont="1" applyFill="1" applyBorder="1" applyAlignment="1">
      <alignment vertical="center" wrapText="1"/>
    </xf>
    <xf numFmtId="0" fontId="2" fillId="6" borderId="1" xfId="0" applyFont="1" applyFill="1" applyBorder="1" applyAlignment="1">
      <alignment horizontal="center" vertical="center"/>
    </xf>
    <xf numFmtId="0" fontId="7" fillId="6" borderId="5" xfId="0" applyFont="1" applyFill="1" applyBorder="1" applyAlignment="1">
      <alignment vertical="center" wrapText="1"/>
    </xf>
    <xf numFmtId="1" fontId="2" fillId="6" borderId="1" xfId="0" applyNumberFormat="1" applyFont="1" applyFill="1" applyBorder="1" applyAlignment="1">
      <alignment horizontal="center" vertical="center"/>
    </xf>
    <xf numFmtId="0" fontId="2" fillId="6" borderId="6" xfId="0" applyFont="1" applyFill="1" applyBorder="1" applyAlignment="1">
      <alignment vertical="center" wrapText="1"/>
    </xf>
    <xf numFmtId="0" fontId="4" fillId="6" borderId="4"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0" xfId="0" applyFont="1" applyFill="1" applyAlignment="1">
      <alignment horizontal="left" vertical="center" wrapText="1"/>
    </xf>
    <xf numFmtId="0" fontId="4" fillId="6" borderId="0" xfId="0" applyFont="1" applyFill="1" applyAlignment="1">
      <alignment vertical="center" wrapText="1"/>
    </xf>
    <xf numFmtId="0" fontId="4" fillId="6" borderId="4" xfId="0" applyFont="1" applyFill="1" applyBorder="1" applyAlignment="1">
      <alignment vertical="center" wrapText="1"/>
    </xf>
    <xf numFmtId="0" fontId="4" fillId="8" borderId="0" xfId="0" applyFont="1" applyFill="1" applyAlignment="1">
      <alignment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3" fillId="0" borderId="0" xfId="0" applyFont="1" applyAlignment="1">
      <alignment horizontal="center"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center" vertical="center" wrapText="1"/>
    </xf>
    <xf numFmtId="0" fontId="1" fillId="0" borderId="0" xfId="0" applyFont="1" applyFill="1" applyBorder="1" applyAlignment="1">
      <alignment horizontal="center"/>
    </xf>
    <xf numFmtId="0" fontId="1" fillId="0" borderId="0" xfId="0" applyFont="1" applyFill="1" applyBorder="1" applyAlignment="1">
      <alignment horizontal="center" vertical="top"/>
    </xf>
  </cellXfs>
  <cellStyles count="1">
    <cellStyle name="Normal" xfId="0" builtinId="0"/>
  </cellStyles>
  <dxfs count="47">
    <dxf>
      <font>
        <b val="0"/>
        <i val="0"/>
        <strike val="0"/>
        <color theme="1"/>
      </font>
      <fill>
        <patternFill>
          <bgColor rgb="FFFF0000"/>
        </patternFill>
      </fill>
    </dxf>
    <dxf>
      <font>
        <b val="0"/>
        <i val="0"/>
        <strike val="0"/>
        <color theme="1"/>
      </font>
      <fill>
        <patternFill>
          <bgColor rgb="FF7030A0"/>
        </patternFill>
      </fill>
    </dxf>
    <dxf>
      <font>
        <b val="0"/>
        <i val="0"/>
        <strike val="0"/>
        <color theme="1"/>
      </font>
      <fill>
        <patternFill>
          <bgColor rgb="FF7030A0"/>
        </patternFill>
      </fill>
    </dxf>
    <dxf>
      <font>
        <color theme="1"/>
      </font>
      <fill>
        <patternFill>
          <bgColor rgb="FF7030A0"/>
        </patternFill>
      </fill>
    </dxf>
    <dxf>
      <font>
        <color theme="1"/>
      </font>
      <fill>
        <patternFill>
          <bgColor rgb="FF92D050"/>
        </patternFill>
      </fill>
    </dxf>
    <dxf>
      <font>
        <color theme="1"/>
      </font>
      <fill>
        <patternFill>
          <bgColor rgb="FF92D050"/>
        </patternFill>
      </fill>
    </dxf>
    <dxf>
      <font>
        <color theme="1"/>
      </font>
      <fill>
        <patternFill>
          <bgColor rgb="FF7030A0"/>
        </patternFill>
      </fill>
    </dxf>
    <dxf>
      <font>
        <color theme="1"/>
      </font>
      <fill>
        <patternFill>
          <bgColor rgb="FF92D050"/>
        </patternFill>
      </fill>
    </dxf>
    <dxf>
      <font>
        <color theme="0"/>
      </font>
      <fill>
        <patternFill>
          <bgColor theme="1"/>
        </patternFill>
      </fill>
    </dxf>
    <dxf>
      <font>
        <color theme="1"/>
      </font>
      <fill>
        <patternFill>
          <bgColor rgb="FFFFC000"/>
        </patternFill>
      </fill>
    </dxf>
    <dxf>
      <font>
        <b val="0"/>
        <i val="0"/>
        <strike val="0"/>
        <color theme="1"/>
      </font>
      <fill>
        <patternFill>
          <bgColor rgb="FFFF0000"/>
        </patternFill>
      </fill>
    </dxf>
    <dxf>
      <font>
        <color theme="0"/>
      </font>
      <fill>
        <patternFill>
          <bgColor theme="1"/>
        </patternFill>
      </fill>
    </dxf>
    <dxf>
      <font>
        <color theme="1"/>
      </font>
      <fill>
        <patternFill>
          <bgColor rgb="FF7030A0"/>
        </patternFill>
      </fill>
    </dxf>
    <dxf>
      <font>
        <color theme="1"/>
      </font>
      <fill>
        <patternFill>
          <bgColor rgb="FF7030A0"/>
        </patternFill>
      </fill>
    </dxf>
    <dxf>
      <font>
        <color theme="1"/>
      </font>
      <fill>
        <patternFill>
          <bgColor rgb="FF7030A0"/>
        </patternFill>
      </fill>
    </dxf>
    <dxf>
      <font>
        <color theme="1"/>
      </font>
      <fill>
        <patternFill>
          <bgColor rgb="FF92D050"/>
        </patternFill>
      </fill>
    </dxf>
    <dxf>
      <font>
        <color theme="1"/>
      </font>
      <fill>
        <patternFill>
          <bgColor rgb="FF92D050"/>
        </patternFill>
      </fill>
    </dxf>
    <dxf>
      <font>
        <b val="0"/>
        <i val="0"/>
        <strike val="0"/>
        <color theme="1"/>
      </font>
      <fill>
        <patternFill>
          <bgColor rgb="FFFF0000"/>
        </patternFill>
      </fill>
    </dxf>
    <dxf>
      <font>
        <color theme="1"/>
      </font>
      <fill>
        <patternFill>
          <bgColor rgb="FF7030A0"/>
        </patternFill>
      </fill>
    </dxf>
    <dxf>
      <font>
        <color theme="1"/>
      </font>
      <fill>
        <patternFill>
          <bgColor rgb="FF92D050"/>
        </patternFill>
      </fill>
    </dxf>
    <dxf>
      <font>
        <color theme="1"/>
      </font>
      <fill>
        <patternFill>
          <bgColor rgb="FF7030A0"/>
        </patternFill>
      </fill>
    </dxf>
    <dxf>
      <font>
        <color theme="1"/>
      </font>
      <fill>
        <patternFill>
          <bgColor rgb="FF92D050"/>
        </patternFill>
      </fill>
    </dxf>
    <dxf>
      <font>
        <color theme="0"/>
      </font>
      <fill>
        <patternFill>
          <bgColor theme="1"/>
        </patternFill>
      </fill>
    </dxf>
    <dxf>
      <font>
        <color theme="1"/>
      </font>
      <fill>
        <patternFill>
          <bgColor rgb="FFFFC000"/>
        </patternFill>
      </fill>
    </dxf>
    <dxf>
      <font>
        <b val="0"/>
        <i val="0"/>
        <strike val="0"/>
        <color theme="1"/>
      </font>
      <fill>
        <patternFill>
          <bgColor rgb="FFFF0000"/>
        </patternFill>
      </fill>
    </dxf>
    <dxf>
      <font>
        <color theme="0"/>
      </font>
      <fill>
        <patternFill>
          <bgColor theme="1"/>
        </patternFill>
      </fill>
    </dxf>
    <dxf>
      <font>
        <color theme="1"/>
      </font>
      <fill>
        <patternFill>
          <bgColor rgb="FFFFC000"/>
        </patternFill>
      </fill>
    </dxf>
    <dxf>
      <font>
        <b val="0"/>
        <i val="0"/>
        <strike val="0"/>
        <color theme="1"/>
      </font>
      <fill>
        <patternFill>
          <bgColor rgb="FFFF0000"/>
        </patternFill>
      </fill>
    </dxf>
    <dxf>
      <font>
        <color theme="0"/>
      </font>
      <fill>
        <patternFill>
          <bgColor theme="1"/>
        </patternFill>
      </fill>
    </dxf>
    <dxf>
      <font>
        <color theme="1"/>
      </font>
      <fill>
        <patternFill>
          <bgColor rgb="FF92D050"/>
        </patternFill>
      </fill>
    </dxf>
    <dxf>
      <font>
        <color theme="1"/>
      </font>
      <fill>
        <patternFill>
          <bgColor rgb="FF7030A0"/>
        </patternFill>
      </fill>
    </dxf>
    <dxf>
      <font>
        <color theme="1"/>
      </font>
      <fill>
        <patternFill>
          <bgColor rgb="FF7030A0"/>
        </patternFill>
      </fill>
    </dxf>
    <dxf>
      <font>
        <color theme="1"/>
      </font>
      <fill>
        <patternFill>
          <bgColor rgb="FF92D050"/>
        </patternFill>
      </fill>
    </dxf>
    <dxf>
      <font>
        <color theme="1"/>
      </font>
      <fill>
        <patternFill>
          <bgColor rgb="FF7030A0"/>
        </patternFill>
      </fill>
    </dxf>
    <dxf>
      <font>
        <color theme="1"/>
      </font>
      <fill>
        <patternFill>
          <bgColor rgb="FF7030A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7030A0"/>
        </patternFill>
      </fill>
    </dxf>
    <dxf>
      <font>
        <color theme="1"/>
      </font>
      <fill>
        <patternFill>
          <bgColor rgb="FF92D050"/>
        </patternFill>
      </fill>
    </dxf>
    <dxf>
      <font>
        <color theme="1"/>
      </font>
      <fill>
        <patternFill>
          <bgColor rgb="FF7030A0"/>
        </patternFill>
      </fill>
    </dxf>
    <dxf>
      <font>
        <color theme="1"/>
      </font>
      <fill>
        <patternFill>
          <bgColor rgb="FF92D050"/>
        </patternFill>
      </fill>
    </dxf>
    <dxf>
      <font>
        <b val="0"/>
        <i val="0"/>
        <strike val="0"/>
        <color theme="1"/>
      </font>
      <fill>
        <patternFill>
          <bgColor rgb="FFFF0000"/>
        </patternFill>
      </fill>
    </dxf>
    <dxf>
      <font>
        <color theme="0"/>
      </font>
      <fill>
        <patternFill>
          <bgColor theme="1"/>
        </patternFill>
      </fill>
    </dxf>
    <dxf>
      <font>
        <color theme="1"/>
      </font>
      <fill>
        <patternFill>
          <bgColor rgb="FF7030A0"/>
        </patternFill>
      </fill>
    </dxf>
    <dxf>
      <font>
        <color theme="1"/>
      </font>
      <fill>
        <patternFill>
          <bgColor rgb="FFFFC000"/>
        </patternFill>
      </fill>
    </dxf>
    <dxf>
      <font>
        <b val="0"/>
        <i val="0"/>
        <strike val="0"/>
        <color theme="1"/>
      </font>
      <fill>
        <patternFill>
          <bgColor rgb="FFFF0000"/>
        </patternFill>
      </fill>
    </dxf>
  </dxfs>
  <tableStyles count="0" defaultTableStyle="TableStyleMedium2" defaultPivotStyle="PivotStyleLight16"/>
  <colors>
    <mruColors>
      <color rgb="FFFFB7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600" b="1" baseline="0">
                <a:latin typeface="Arial" panose="020B0604020202020204" pitchFamily="34" charset="0"/>
                <a:cs typeface="Arial" panose="020B0604020202020204" pitchFamily="34" charset="0"/>
              </a:rPr>
              <a:t>Overall service operational status </a:t>
            </a:r>
            <a:endParaRPr lang="en-US" sz="1600" b="1">
              <a:latin typeface="Arial" panose="020B0604020202020204" pitchFamily="34" charset="0"/>
              <a:cs typeface="Arial" panose="020B0604020202020204" pitchFamily="34" charset="0"/>
            </a:endParaRPr>
          </a:p>
        </c:rich>
      </c:tx>
      <c:layout>
        <c:manualLayout>
          <c:xMode val="edge"/>
          <c:yMode val="edge"/>
          <c:x val="0.13917921872924824"/>
          <c:y val="1.4204545454545454E-2"/>
        </c:manualLayout>
      </c:layout>
      <c:overlay val="0"/>
      <c:spPr>
        <a:noFill/>
        <a:ln w="12700">
          <a:solidFill>
            <a:schemeClr val="accent1"/>
          </a:solidFill>
        </a:ln>
        <a:effectLst/>
      </c:spPr>
    </c:title>
    <c:autoTitleDeleted val="0"/>
    <c:plotArea>
      <c:layout>
        <c:manualLayout>
          <c:layoutTarget val="inner"/>
          <c:xMode val="edge"/>
          <c:yMode val="edge"/>
          <c:x val="0.21151512818725643"/>
          <c:y val="0.11558943271295634"/>
          <c:w val="0.61660509836191202"/>
          <c:h val="0.79552568002863278"/>
        </c:manualLayout>
      </c:layout>
      <c:pie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4A93-9F4F-B96B-318395D01854}"/>
              </c:ext>
            </c:extLst>
          </c:dPt>
          <c:dPt>
            <c:idx val="1"/>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2-4A93-9F4F-B96B-318395D01854}"/>
              </c:ext>
            </c:extLst>
          </c:dPt>
          <c:dPt>
            <c:idx val="2"/>
            <c:bubble3D val="0"/>
            <c:spPr>
              <a:solidFill>
                <a:srgbClr val="92D050"/>
              </a:solidFill>
              <a:ln w="19050">
                <a:solidFill>
                  <a:schemeClr val="lt1"/>
                </a:solidFill>
              </a:ln>
              <a:effectLst/>
            </c:spPr>
            <c:extLst xmlns:c16r2="http://schemas.microsoft.com/office/drawing/2015/06/chart">
              <c:ext xmlns:c16="http://schemas.microsoft.com/office/drawing/2014/chart" uri="{C3380CC4-5D6E-409C-BE32-E72D297353CC}">
                <c16:uniqueId val="{00000003-4A93-9F4F-B96B-318395D01854}"/>
              </c:ext>
            </c:extLst>
          </c:dPt>
          <c:dPt>
            <c:idx val="3"/>
            <c:bubble3D val="0"/>
            <c:spPr>
              <a:solidFill>
                <a:srgbClr val="7030A0"/>
              </a:solidFill>
              <a:ln w="19050">
                <a:solidFill>
                  <a:schemeClr val="lt1"/>
                </a:solidFill>
              </a:ln>
              <a:effectLst/>
            </c:spPr>
            <c:extLst xmlns:c16r2="http://schemas.microsoft.com/office/drawing/2015/06/chart">
              <c:ext xmlns:c16="http://schemas.microsoft.com/office/drawing/2014/chart" uri="{C3380CC4-5D6E-409C-BE32-E72D297353CC}">
                <c16:uniqueId val="{00000004-4A93-9F4F-B96B-318395D01854}"/>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'Summary scores'!$B$4:$E$4</c:f>
              <c:strCache>
                <c:ptCount val="4"/>
                <c:pt idx="0">
                  <c:v>Not present</c:v>
                </c:pt>
                <c:pt idx="1">
                  <c:v>Partially present</c:v>
                </c:pt>
                <c:pt idx="2">
                  <c:v>Present</c:v>
                </c:pt>
                <c:pt idx="3">
                  <c:v>Don’t know</c:v>
                </c:pt>
              </c:strCache>
            </c:strRef>
          </c:cat>
          <c:val>
            <c:numRef>
              <c:f>'Summary scores'!$B$5:$E$5</c:f>
              <c:numCache>
                <c:formatCode>General</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4A93-9F4F-B96B-318395D0185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600" b="1">
                <a:latin typeface="Arial" panose="020B0604020202020204" pitchFamily="34" charset="0"/>
                <a:cs typeface="Arial" panose="020B0604020202020204" pitchFamily="34" charset="0"/>
              </a:rPr>
              <a:t>Service operational  status against individual elements</a:t>
            </a:r>
          </a:p>
        </c:rich>
      </c:tx>
      <c:layout>
        <c:manualLayout>
          <c:xMode val="edge"/>
          <c:yMode val="edge"/>
          <c:x val="0.14876456876456876"/>
          <c:y val="0"/>
        </c:manualLayout>
      </c:layout>
      <c:overlay val="0"/>
      <c:spPr>
        <a:noFill/>
        <a:ln>
          <a:noFill/>
        </a:ln>
        <a:effectLst/>
      </c:spPr>
    </c:title>
    <c:autoTitleDeleted val="0"/>
    <c:plotArea>
      <c:layout/>
      <c:barChart>
        <c:barDir val="col"/>
        <c:grouping val="percentStacked"/>
        <c:varyColors val="0"/>
        <c:ser>
          <c:idx val="0"/>
          <c:order val="0"/>
          <c:tx>
            <c:strRef>
              <c:f>'Summary scores'!$B$26</c:f>
              <c:strCache>
                <c:ptCount val="1"/>
                <c:pt idx="0">
                  <c:v>Not present</c:v>
                </c:pt>
              </c:strCache>
            </c:strRef>
          </c:tx>
          <c:spPr>
            <a:solidFill>
              <a:srgbClr val="FF0000"/>
            </a:solidFill>
            <a:ln>
              <a:noFill/>
            </a:ln>
            <a:effectLst/>
          </c:spPr>
          <c:invertIfNegative val="0"/>
          <c:cat>
            <c:strRef>
              <c:f>'Summary scores'!$A$27:$A$38</c:f>
              <c:strCache>
                <c:ptCount val="12"/>
                <c:pt idx="0">
                  <c:v>Mission statement</c:v>
                </c:pt>
                <c:pt idx="1">
                  <c:v>Governance &amp; management</c:v>
                </c:pt>
                <c:pt idx="2">
                  <c:v>Forward planning</c:v>
                </c:pt>
                <c:pt idx="3">
                  <c:v>Resources: Accommodation</c:v>
                </c:pt>
                <c:pt idx="4">
                  <c:v>Resources: Finance</c:v>
                </c:pt>
                <c:pt idx="5">
                  <c:v>Resources: Workforce</c:v>
                </c:pt>
                <c:pt idx="6">
                  <c:v>Collections development </c:v>
                </c:pt>
                <c:pt idx="7">
                  <c:v>Collections information</c:v>
                </c:pt>
                <c:pt idx="8">
                  <c:v>Collections care </c:v>
                </c:pt>
                <c:pt idx="9">
                  <c:v>Access policies</c:v>
                </c:pt>
                <c:pt idx="10">
                  <c:v>Access plans &amp; planning</c:v>
                </c:pt>
                <c:pt idx="11">
                  <c:v>Access information, procedures &amp; activities</c:v>
                </c:pt>
              </c:strCache>
            </c:strRef>
          </c:cat>
          <c:val>
            <c:numRef>
              <c:f>'Summary scores'!$B$27:$B$38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22DE-5745-B0CD-1509352358CE}"/>
            </c:ext>
          </c:extLst>
        </c:ser>
        <c:ser>
          <c:idx val="1"/>
          <c:order val="1"/>
          <c:tx>
            <c:strRef>
              <c:f>'Summary scores'!$C$26</c:f>
              <c:strCache>
                <c:ptCount val="1"/>
                <c:pt idx="0">
                  <c:v>Partially present</c:v>
                </c:pt>
              </c:strCache>
            </c:strRef>
          </c:tx>
          <c:spPr>
            <a:solidFill>
              <a:srgbClr val="FFC000"/>
            </a:solidFill>
            <a:ln>
              <a:noFill/>
            </a:ln>
            <a:effectLst/>
          </c:spPr>
          <c:invertIfNegative val="0"/>
          <c:cat>
            <c:strRef>
              <c:f>'Summary scores'!$A$27:$A$38</c:f>
              <c:strCache>
                <c:ptCount val="12"/>
                <c:pt idx="0">
                  <c:v>Mission statement</c:v>
                </c:pt>
                <c:pt idx="1">
                  <c:v>Governance &amp; management</c:v>
                </c:pt>
                <c:pt idx="2">
                  <c:v>Forward planning</c:v>
                </c:pt>
                <c:pt idx="3">
                  <c:v>Resources: Accommodation</c:v>
                </c:pt>
                <c:pt idx="4">
                  <c:v>Resources: Finance</c:v>
                </c:pt>
                <c:pt idx="5">
                  <c:v>Resources: Workforce</c:v>
                </c:pt>
                <c:pt idx="6">
                  <c:v>Collections development </c:v>
                </c:pt>
                <c:pt idx="7">
                  <c:v>Collections information</c:v>
                </c:pt>
                <c:pt idx="8">
                  <c:v>Collections care </c:v>
                </c:pt>
                <c:pt idx="9">
                  <c:v>Access policies</c:v>
                </c:pt>
                <c:pt idx="10">
                  <c:v>Access plans &amp; planning</c:v>
                </c:pt>
                <c:pt idx="11">
                  <c:v>Access information, procedures &amp; activities</c:v>
                </c:pt>
              </c:strCache>
            </c:strRef>
          </c:cat>
          <c:val>
            <c:numRef>
              <c:f>'Summary scores'!$C$27:$C$38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2-22DE-5745-B0CD-1509352358CE}"/>
            </c:ext>
          </c:extLst>
        </c:ser>
        <c:ser>
          <c:idx val="2"/>
          <c:order val="2"/>
          <c:tx>
            <c:strRef>
              <c:f>'Summary scores'!$D$26</c:f>
              <c:strCache>
                <c:ptCount val="1"/>
                <c:pt idx="0">
                  <c:v>Present</c:v>
                </c:pt>
              </c:strCache>
            </c:strRef>
          </c:tx>
          <c:spPr>
            <a:solidFill>
              <a:srgbClr val="92D050"/>
            </a:solidFill>
            <a:ln>
              <a:noFill/>
            </a:ln>
            <a:effectLst/>
          </c:spPr>
          <c:invertIfNegative val="0"/>
          <c:cat>
            <c:strRef>
              <c:f>'Summary scores'!$A$27:$A$38</c:f>
              <c:strCache>
                <c:ptCount val="12"/>
                <c:pt idx="0">
                  <c:v>Mission statement</c:v>
                </c:pt>
                <c:pt idx="1">
                  <c:v>Governance &amp; management</c:v>
                </c:pt>
                <c:pt idx="2">
                  <c:v>Forward planning</c:v>
                </c:pt>
                <c:pt idx="3">
                  <c:v>Resources: Accommodation</c:v>
                </c:pt>
                <c:pt idx="4">
                  <c:v>Resources: Finance</c:v>
                </c:pt>
                <c:pt idx="5">
                  <c:v>Resources: Workforce</c:v>
                </c:pt>
                <c:pt idx="6">
                  <c:v>Collections development </c:v>
                </c:pt>
                <c:pt idx="7">
                  <c:v>Collections information</c:v>
                </c:pt>
                <c:pt idx="8">
                  <c:v>Collections care </c:v>
                </c:pt>
                <c:pt idx="9">
                  <c:v>Access policies</c:v>
                </c:pt>
                <c:pt idx="10">
                  <c:v>Access plans &amp; planning</c:v>
                </c:pt>
                <c:pt idx="11">
                  <c:v>Access information, procedures &amp; activities</c:v>
                </c:pt>
              </c:strCache>
            </c:strRef>
          </c:cat>
          <c:val>
            <c:numRef>
              <c:f>'Summary scores'!$D$27:$D$38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3-22DE-5745-B0CD-1509352358CE}"/>
            </c:ext>
          </c:extLst>
        </c:ser>
        <c:ser>
          <c:idx val="3"/>
          <c:order val="3"/>
          <c:tx>
            <c:strRef>
              <c:f>'Summary scores'!$E$26</c:f>
              <c:strCache>
                <c:ptCount val="1"/>
                <c:pt idx="0">
                  <c:v>Don’t know</c:v>
                </c:pt>
              </c:strCache>
            </c:strRef>
          </c:tx>
          <c:spPr>
            <a:solidFill>
              <a:srgbClr val="7030A0"/>
            </a:solidFill>
            <a:ln>
              <a:noFill/>
            </a:ln>
            <a:effectLst/>
          </c:spPr>
          <c:invertIfNegative val="0"/>
          <c:cat>
            <c:strRef>
              <c:f>'Summary scores'!$A$27:$A$38</c:f>
              <c:strCache>
                <c:ptCount val="12"/>
                <c:pt idx="0">
                  <c:v>Mission statement</c:v>
                </c:pt>
                <c:pt idx="1">
                  <c:v>Governance &amp; management</c:v>
                </c:pt>
                <c:pt idx="2">
                  <c:v>Forward planning</c:v>
                </c:pt>
                <c:pt idx="3">
                  <c:v>Resources: Accommodation</c:v>
                </c:pt>
                <c:pt idx="4">
                  <c:v>Resources: Finance</c:v>
                </c:pt>
                <c:pt idx="5">
                  <c:v>Resources: Workforce</c:v>
                </c:pt>
                <c:pt idx="6">
                  <c:v>Collections development </c:v>
                </c:pt>
                <c:pt idx="7">
                  <c:v>Collections information</c:v>
                </c:pt>
                <c:pt idx="8">
                  <c:v>Collections care </c:v>
                </c:pt>
                <c:pt idx="9">
                  <c:v>Access policies</c:v>
                </c:pt>
                <c:pt idx="10">
                  <c:v>Access plans &amp; planning</c:v>
                </c:pt>
                <c:pt idx="11">
                  <c:v>Access information, procedures &amp; activities</c:v>
                </c:pt>
              </c:strCache>
            </c:strRef>
          </c:cat>
          <c:val>
            <c:numRef>
              <c:f>'Summary scores'!$E$27:$E$38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4-22DE-5745-B0CD-1509352358CE}"/>
            </c:ext>
          </c:extLst>
        </c:ser>
        <c:dLbls>
          <c:showLegendKey val="0"/>
          <c:showVal val="0"/>
          <c:showCatName val="0"/>
          <c:showSerName val="0"/>
          <c:showPercent val="0"/>
          <c:showBubbleSize val="0"/>
        </c:dLbls>
        <c:gapWidth val="150"/>
        <c:overlap val="100"/>
        <c:axId val="96516352"/>
        <c:axId val="96526336"/>
      </c:barChart>
      <c:catAx>
        <c:axId val="96516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526336"/>
        <c:crosses val="autoZero"/>
        <c:auto val="1"/>
        <c:lblAlgn val="ctr"/>
        <c:lblOffset val="100"/>
        <c:noMultiLvlLbl val="0"/>
      </c:catAx>
      <c:valAx>
        <c:axId val="96526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516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latin typeface="Arial" panose="020B0604020202020204" pitchFamily="34" charset="0"/>
                <a:cs typeface="Arial" panose="020B0604020202020204" pitchFamily="34" charset="0"/>
              </a:rPr>
              <a:t>Overall current resilience of the</a:t>
            </a:r>
            <a:r>
              <a:rPr lang="en-US" sz="1600" b="1" baseline="0">
                <a:latin typeface="Arial" panose="020B0604020202020204" pitchFamily="34" charset="0"/>
                <a:cs typeface="Arial" panose="020B0604020202020204" pitchFamily="34" charset="0"/>
              </a:rPr>
              <a:t> </a:t>
            </a:r>
            <a:r>
              <a:rPr lang="en-US" sz="1600" b="1">
                <a:latin typeface="Arial" panose="020B0604020202020204" pitchFamily="34" charset="0"/>
                <a:cs typeface="Arial" panose="020B0604020202020204" pitchFamily="34" charset="0"/>
              </a:rPr>
              <a:t>service</a:t>
            </a:r>
          </a:p>
        </c:rich>
      </c:tx>
      <c:overlay val="0"/>
      <c:spPr>
        <a:noFill/>
        <a:ln>
          <a:noFill/>
        </a:ln>
        <a:effectLst/>
      </c:spPr>
    </c:title>
    <c:autoTitleDeleted val="0"/>
    <c:plotArea>
      <c:layout>
        <c:manualLayout>
          <c:layoutTarget val="inner"/>
          <c:xMode val="edge"/>
          <c:yMode val="edge"/>
          <c:x val="0.21308494974713527"/>
          <c:y val="0.12713663997128563"/>
          <c:w val="0.6045925702925895"/>
          <c:h val="0.78390335823406687"/>
        </c:manualLayout>
      </c:layout>
      <c:pie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0187-A24B-B34D-A386C8BA9133}"/>
              </c:ext>
            </c:extLst>
          </c:dPt>
          <c:dPt>
            <c:idx val="1"/>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2-0187-A24B-B34D-A386C8BA9133}"/>
              </c:ext>
            </c:extLst>
          </c:dPt>
          <c:dPt>
            <c:idx val="2"/>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3-0187-A24B-B34D-A386C8BA9133}"/>
              </c:ext>
            </c:extLst>
          </c:dPt>
          <c:dPt>
            <c:idx val="3"/>
            <c:bubble3D val="0"/>
            <c:spPr>
              <a:solidFill>
                <a:srgbClr val="7030A0"/>
              </a:solidFill>
              <a:ln w="19050">
                <a:solidFill>
                  <a:schemeClr val="lt1"/>
                </a:solidFill>
              </a:ln>
              <a:effectLst/>
            </c:spPr>
            <c:extLst xmlns:c16r2="http://schemas.microsoft.com/office/drawing/2015/06/chart">
              <c:ext xmlns:c16="http://schemas.microsoft.com/office/drawing/2014/chart" uri="{C3380CC4-5D6E-409C-BE32-E72D297353CC}">
                <c16:uniqueId val="{00000004-0187-A24B-B34D-A386C8BA9133}"/>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'Summary scores'!$I$4:$L$4</c:f>
              <c:strCache>
                <c:ptCount val="4"/>
                <c:pt idx="0">
                  <c:v>Vulnerable</c:v>
                </c:pt>
                <c:pt idx="1">
                  <c:v>Of concern</c:v>
                </c:pt>
                <c:pt idx="2">
                  <c:v>Resilient</c:v>
                </c:pt>
                <c:pt idx="3">
                  <c:v>Don't know</c:v>
                </c:pt>
              </c:strCache>
            </c:strRef>
          </c:cat>
          <c:val>
            <c:numRef>
              <c:f>'Summary scores'!$I$5:$L$5</c:f>
              <c:numCache>
                <c:formatCode>General</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0187-A24B-B34D-A386C8BA9133}"/>
            </c:ext>
          </c:extLst>
        </c:ser>
        <c:dLbls>
          <c:showLegendKey val="0"/>
          <c:showVal val="1"/>
          <c:showCatName val="0"/>
          <c:showSerName val="0"/>
          <c:showPercent val="0"/>
          <c:showBubbleSize val="0"/>
          <c:showLeaderLines val="0"/>
        </c:dLbls>
        <c:firstSliceAng val="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600" b="1"/>
              <a:t>Current resilience of  service against individual</a:t>
            </a:r>
            <a:r>
              <a:rPr lang="en-US" sz="1600" b="1" baseline="0"/>
              <a:t> </a:t>
            </a:r>
            <a:r>
              <a:rPr lang="en-US" sz="1600" b="1"/>
              <a:t>elements</a:t>
            </a:r>
          </a:p>
        </c:rich>
      </c:tx>
      <c:overlay val="0"/>
      <c:spPr>
        <a:noFill/>
        <a:ln>
          <a:noFill/>
        </a:ln>
        <a:effectLst/>
      </c:spPr>
    </c:title>
    <c:autoTitleDeleted val="0"/>
    <c:plotArea>
      <c:layout/>
      <c:barChart>
        <c:barDir val="col"/>
        <c:grouping val="percentStacked"/>
        <c:varyColors val="0"/>
        <c:ser>
          <c:idx val="0"/>
          <c:order val="0"/>
          <c:tx>
            <c:strRef>
              <c:f>'Summary scores'!$P$26</c:f>
              <c:strCache>
                <c:ptCount val="1"/>
                <c:pt idx="0">
                  <c:v>Vulnerable</c:v>
                </c:pt>
              </c:strCache>
            </c:strRef>
          </c:tx>
          <c:spPr>
            <a:solidFill>
              <a:srgbClr val="FF0000"/>
            </a:solidFill>
            <a:ln>
              <a:noFill/>
            </a:ln>
            <a:effectLst/>
          </c:spPr>
          <c:invertIfNegative val="0"/>
          <c:cat>
            <c:strRef>
              <c:f>'Summary scores'!$O$27:$O$38</c:f>
              <c:strCache>
                <c:ptCount val="12"/>
                <c:pt idx="0">
                  <c:v>Mission statement</c:v>
                </c:pt>
                <c:pt idx="1">
                  <c:v>Governance &amp; management</c:v>
                </c:pt>
                <c:pt idx="2">
                  <c:v>Forward planning</c:v>
                </c:pt>
                <c:pt idx="3">
                  <c:v>Resources: Accommodation</c:v>
                </c:pt>
                <c:pt idx="4">
                  <c:v>Resources: Finance</c:v>
                </c:pt>
                <c:pt idx="5">
                  <c:v>Resources: Workforce</c:v>
                </c:pt>
                <c:pt idx="6">
                  <c:v>Collections development </c:v>
                </c:pt>
                <c:pt idx="7">
                  <c:v>Collections information </c:v>
                </c:pt>
                <c:pt idx="8">
                  <c:v>Collections care </c:v>
                </c:pt>
                <c:pt idx="9">
                  <c:v>Access policies</c:v>
                </c:pt>
                <c:pt idx="10">
                  <c:v>Access plans &amp; planning</c:v>
                </c:pt>
                <c:pt idx="11">
                  <c:v>Access information, procedures &amp; activities</c:v>
                </c:pt>
              </c:strCache>
            </c:strRef>
          </c:cat>
          <c:val>
            <c:numRef>
              <c:f>'Summary scores'!$P$27:$P$38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4-8660-6B4F-BA75-EB5DC01EF24E}"/>
            </c:ext>
          </c:extLst>
        </c:ser>
        <c:ser>
          <c:idx val="1"/>
          <c:order val="1"/>
          <c:tx>
            <c:strRef>
              <c:f>'Summary scores'!$Q$26</c:f>
              <c:strCache>
                <c:ptCount val="1"/>
                <c:pt idx="0">
                  <c:v>Of concern</c:v>
                </c:pt>
              </c:strCache>
            </c:strRef>
          </c:tx>
          <c:spPr>
            <a:solidFill>
              <a:srgbClr val="FFC000"/>
            </a:solidFill>
            <a:ln>
              <a:noFill/>
            </a:ln>
            <a:effectLst/>
          </c:spPr>
          <c:invertIfNegative val="0"/>
          <c:cat>
            <c:strRef>
              <c:f>'Summary scores'!$O$27:$O$38</c:f>
              <c:strCache>
                <c:ptCount val="12"/>
                <c:pt idx="0">
                  <c:v>Mission statement</c:v>
                </c:pt>
                <c:pt idx="1">
                  <c:v>Governance &amp; management</c:v>
                </c:pt>
                <c:pt idx="2">
                  <c:v>Forward planning</c:v>
                </c:pt>
                <c:pt idx="3">
                  <c:v>Resources: Accommodation</c:v>
                </c:pt>
                <c:pt idx="4">
                  <c:v>Resources: Finance</c:v>
                </c:pt>
                <c:pt idx="5">
                  <c:v>Resources: Workforce</c:v>
                </c:pt>
                <c:pt idx="6">
                  <c:v>Collections development </c:v>
                </c:pt>
                <c:pt idx="7">
                  <c:v>Collections information </c:v>
                </c:pt>
                <c:pt idx="8">
                  <c:v>Collections care </c:v>
                </c:pt>
                <c:pt idx="9">
                  <c:v>Access policies</c:v>
                </c:pt>
                <c:pt idx="10">
                  <c:v>Access plans &amp; planning</c:v>
                </c:pt>
                <c:pt idx="11">
                  <c:v>Access information, procedures &amp; activities</c:v>
                </c:pt>
              </c:strCache>
            </c:strRef>
          </c:cat>
          <c:val>
            <c:numRef>
              <c:f>'Summary scores'!$Q$27:$Q$38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5-8660-6B4F-BA75-EB5DC01EF24E}"/>
            </c:ext>
          </c:extLst>
        </c:ser>
        <c:ser>
          <c:idx val="2"/>
          <c:order val="2"/>
          <c:tx>
            <c:strRef>
              <c:f>'Summary scores'!$R$26</c:f>
              <c:strCache>
                <c:ptCount val="1"/>
                <c:pt idx="0">
                  <c:v>Resilient</c:v>
                </c:pt>
              </c:strCache>
            </c:strRef>
          </c:tx>
          <c:spPr>
            <a:solidFill>
              <a:srgbClr val="92D050"/>
            </a:solidFill>
            <a:ln>
              <a:noFill/>
            </a:ln>
            <a:effectLst/>
          </c:spPr>
          <c:invertIfNegative val="0"/>
          <c:cat>
            <c:strRef>
              <c:f>'Summary scores'!$O$27:$O$38</c:f>
              <c:strCache>
                <c:ptCount val="12"/>
                <c:pt idx="0">
                  <c:v>Mission statement</c:v>
                </c:pt>
                <c:pt idx="1">
                  <c:v>Governance &amp; management</c:v>
                </c:pt>
                <c:pt idx="2">
                  <c:v>Forward planning</c:v>
                </c:pt>
                <c:pt idx="3">
                  <c:v>Resources: Accommodation</c:v>
                </c:pt>
                <c:pt idx="4">
                  <c:v>Resources: Finance</c:v>
                </c:pt>
                <c:pt idx="5">
                  <c:v>Resources: Workforce</c:v>
                </c:pt>
                <c:pt idx="6">
                  <c:v>Collections development </c:v>
                </c:pt>
                <c:pt idx="7">
                  <c:v>Collections information </c:v>
                </c:pt>
                <c:pt idx="8">
                  <c:v>Collections care </c:v>
                </c:pt>
                <c:pt idx="9">
                  <c:v>Access policies</c:v>
                </c:pt>
                <c:pt idx="10">
                  <c:v>Access plans &amp; planning</c:v>
                </c:pt>
                <c:pt idx="11">
                  <c:v>Access information, procedures &amp; activities</c:v>
                </c:pt>
              </c:strCache>
            </c:strRef>
          </c:cat>
          <c:val>
            <c:numRef>
              <c:f>'Summary scores'!$R$27:$R$38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6-8660-6B4F-BA75-EB5DC01EF24E}"/>
            </c:ext>
          </c:extLst>
        </c:ser>
        <c:ser>
          <c:idx val="3"/>
          <c:order val="3"/>
          <c:tx>
            <c:strRef>
              <c:f>'Summary scores'!$S$26</c:f>
              <c:strCache>
                <c:ptCount val="1"/>
                <c:pt idx="0">
                  <c:v>Don't know</c:v>
                </c:pt>
              </c:strCache>
            </c:strRef>
          </c:tx>
          <c:spPr>
            <a:solidFill>
              <a:srgbClr val="7030A0"/>
            </a:solidFill>
            <a:ln>
              <a:noFill/>
            </a:ln>
            <a:effectLst/>
          </c:spPr>
          <c:invertIfNegative val="0"/>
          <c:cat>
            <c:strRef>
              <c:f>'Summary scores'!$O$27:$O$38</c:f>
              <c:strCache>
                <c:ptCount val="12"/>
                <c:pt idx="0">
                  <c:v>Mission statement</c:v>
                </c:pt>
                <c:pt idx="1">
                  <c:v>Governance &amp; management</c:v>
                </c:pt>
                <c:pt idx="2">
                  <c:v>Forward planning</c:v>
                </c:pt>
                <c:pt idx="3">
                  <c:v>Resources: Accommodation</c:v>
                </c:pt>
                <c:pt idx="4">
                  <c:v>Resources: Finance</c:v>
                </c:pt>
                <c:pt idx="5">
                  <c:v>Resources: Workforce</c:v>
                </c:pt>
                <c:pt idx="6">
                  <c:v>Collections development </c:v>
                </c:pt>
                <c:pt idx="7">
                  <c:v>Collections information </c:v>
                </c:pt>
                <c:pt idx="8">
                  <c:v>Collections care </c:v>
                </c:pt>
                <c:pt idx="9">
                  <c:v>Access policies</c:v>
                </c:pt>
                <c:pt idx="10">
                  <c:v>Access plans &amp; planning</c:v>
                </c:pt>
                <c:pt idx="11">
                  <c:v>Access information, procedures &amp; activities</c:v>
                </c:pt>
              </c:strCache>
            </c:strRef>
          </c:cat>
          <c:val>
            <c:numRef>
              <c:f>'Summary scores'!$S$27:$S$38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7-8660-6B4F-BA75-EB5DC01EF24E}"/>
            </c:ext>
          </c:extLst>
        </c:ser>
        <c:dLbls>
          <c:showLegendKey val="0"/>
          <c:showVal val="0"/>
          <c:showCatName val="0"/>
          <c:showSerName val="0"/>
          <c:showPercent val="0"/>
          <c:showBubbleSize val="0"/>
        </c:dLbls>
        <c:gapWidth val="182"/>
        <c:overlap val="100"/>
        <c:axId val="107415808"/>
        <c:axId val="107429888"/>
      </c:barChart>
      <c:catAx>
        <c:axId val="10741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7429888"/>
        <c:crosses val="autoZero"/>
        <c:auto val="1"/>
        <c:lblAlgn val="ctr"/>
        <c:lblOffset val="100"/>
        <c:noMultiLvlLbl val="0"/>
      </c:catAx>
      <c:valAx>
        <c:axId val="1074298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7415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600" b="1">
                <a:latin typeface="Arial" panose="020B0604020202020204" pitchFamily="34" charset="0"/>
                <a:cs typeface="Arial" panose="020B0604020202020204" pitchFamily="34" charset="0"/>
              </a:rPr>
              <a:t>Overall future resilience of the service</a:t>
            </a:r>
          </a:p>
        </c:rich>
      </c:tx>
      <c:overlay val="0"/>
      <c:spPr>
        <a:noFill/>
        <a:ln>
          <a:noFill/>
        </a:ln>
        <a:effectLst/>
      </c:spPr>
    </c:title>
    <c:autoTitleDeleted val="0"/>
    <c:plotArea>
      <c:layout>
        <c:manualLayout>
          <c:layoutTarget val="inner"/>
          <c:xMode val="edge"/>
          <c:yMode val="edge"/>
          <c:x val="0.21500350650613118"/>
          <c:y val="0.12294617563739377"/>
          <c:w val="0.62549577136191314"/>
          <c:h val="0.80375320648658299"/>
        </c:manualLayout>
      </c:layout>
      <c:pie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9ADE-5847-8004-DF6869EE22DD}"/>
              </c:ext>
            </c:extLst>
          </c:dPt>
          <c:dPt>
            <c:idx val="1"/>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2-9ADE-5847-8004-DF6869EE22DD}"/>
              </c:ext>
            </c:extLst>
          </c:dPt>
          <c:dPt>
            <c:idx val="2"/>
            <c:bubble3D val="0"/>
            <c:spPr>
              <a:solidFill>
                <a:srgbClr val="92D050"/>
              </a:solidFill>
              <a:ln w="19050">
                <a:solidFill>
                  <a:schemeClr val="lt1"/>
                </a:solidFill>
              </a:ln>
              <a:effectLst/>
            </c:spPr>
            <c:extLst xmlns:c16r2="http://schemas.microsoft.com/office/drawing/2015/06/chart">
              <c:ext xmlns:c16="http://schemas.microsoft.com/office/drawing/2014/chart" uri="{C3380CC4-5D6E-409C-BE32-E72D297353CC}">
                <c16:uniqueId val="{00000003-9ADE-5847-8004-DF6869EE22DD}"/>
              </c:ext>
            </c:extLst>
          </c:dPt>
          <c:dPt>
            <c:idx val="3"/>
            <c:bubble3D val="0"/>
            <c:spPr>
              <a:solidFill>
                <a:srgbClr val="7030A0"/>
              </a:solidFill>
              <a:ln w="19050">
                <a:solidFill>
                  <a:schemeClr val="lt1"/>
                </a:solidFill>
              </a:ln>
              <a:effectLst/>
            </c:spPr>
            <c:extLst xmlns:c16r2="http://schemas.microsoft.com/office/drawing/2015/06/chart">
              <c:ext xmlns:c16="http://schemas.microsoft.com/office/drawing/2014/chart" uri="{C3380CC4-5D6E-409C-BE32-E72D297353CC}">
                <c16:uniqueId val="{00000004-9ADE-5847-8004-DF6869EE22DD}"/>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'Summary scores'!$P$4:$S$4</c:f>
              <c:strCache>
                <c:ptCount val="4"/>
                <c:pt idx="0">
                  <c:v>Vulnerable</c:v>
                </c:pt>
                <c:pt idx="1">
                  <c:v>Of concern</c:v>
                </c:pt>
                <c:pt idx="2">
                  <c:v>Resilient</c:v>
                </c:pt>
                <c:pt idx="3">
                  <c:v>Don't know</c:v>
                </c:pt>
              </c:strCache>
            </c:strRef>
          </c:cat>
          <c:val>
            <c:numRef>
              <c:f>'Summary scores'!$P$5:$S$5</c:f>
              <c:numCache>
                <c:formatCode>General</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9ADE-5847-8004-DF6869EE22DD}"/>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45" r="0.45" t="0.75" header="0.3" footer="0.3"/>
    <c:pageSetup paperSize="9" orientation="portrait" horizontalDpi="0"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600" b="1" i="0" baseline="0">
                <a:effectLst/>
                <a:latin typeface="Arial" panose="020B0604020202020204" pitchFamily="34" charset="0"/>
                <a:cs typeface="Arial" panose="020B0604020202020204" pitchFamily="34" charset="0"/>
              </a:rPr>
              <a:t>Future resilience of  service against individual elements </a:t>
            </a:r>
            <a:endParaRPr lang="en-GB" sz="1600" b="1">
              <a:effectLst/>
              <a:latin typeface="Arial" panose="020B0604020202020204" pitchFamily="34" charset="0"/>
              <a:cs typeface="Arial" panose="020B0604020202020204" pitchFamily="34" charset="0"/>
            </a:endParaRPr>
          </a:p>
        </c:rich>
      </c:tx>
      <c:overlay val="0"/>
      <c:spPr>
        <a:noFill/>
        <a:ln>
          <a:noFill/>
        </a:ln>
        <a:effectLst/>
      </c:spPr>
    </c:title>
    <c:autoTitleDeleted val="0"/>
    <c:plotArea>
      <c:layout/>
      <c:barChart>
        <c:barDir val="col"/>
        <c:grouping val="percentStacked"/>
        <c:varyColors val="0"/>
        <c:ser>
          <c:idx val="0"/>
          <c:order val="0"/>
          <c:tx>
            <c:strRef>
              <c:f>'Summary scores'!$P$26</c:f>
              <c:strCache>
                <c:ptCount val="1"/>
                <c:pt idx="0">
                  <c:v>Vulnerable</c:v>
                </c:pt>
              </c:strCache>
            </c:strRef>
          </c:tx>
          <c:spPr>
            <a:solidFill>
              <a:srgbClr val="FF0000"/>
            </a:solidFill>
            <a:ln>
              <a:noFill/>
            </a:ln>
            <a:effectLst/>
          </c:spPr>
          <c:invertIfNegative val="0"/>
          <c:cat>
            <c:strRef>
              <c:f>'Summary scores'!$O$27:$O$38</c:f>
              <c:strCache>
                <c:ptCount val="12"/>
                <c:pt idx="0">
                  <c:v>Mission statement</c:v>
                </c:pt>
                <c:pt idx="1">
                  <c:v>Governance &amp; management</c:v>
                </c:pt>
                <c:pt idx="2">
                  <c:v>Forward planning</c:v>
                </c:pt>
                <c:pt idx="3">
                  <c:v>Resources: Accommodation</c:v>
                </c:pt>
                <c:pt idx="4">
                  <c:v>Resources: Finance</c:v>
                </c:pt>
                <c:pt idx="5">
                  <c:v>Resources: Workforce</c:v>
                </c:pt>
                <c:pt idx="6">
                  <c:v>Collections development </c:v>
                </c:pt>
                <c:pt idx="7">
                  <c:v>Collections information </c:v>
                </c:pt>
                <c:pt idx="8">
                  <c:v>Collections care </c:v>
                </c:pt>
                <c:pt idx="9">
                  <c:v>Access policies</c:v>
                </c:pt>
                <c:pt idx="10">
                  <c:v>Access plans &amp; planning</c:v>
                </c:pt>
                <c:pt idx="11">
                  <c:v>Access information, procedures &amp; activities</c:v>
                </c:pt>
              </c:strCache>
            </c:strRef>
          </c:cat>
          <c:val>
            <c:numRef>
              <c:f>'Summary scores'!$P$27:$P$38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FF2C-1D4D-8F2F-35270D0EB1FB}"/>
            </c:ext>
          </c:extLst>
        </c:ser>
        <c:ser>
          <c:idx val="1"/>
          <c:order val="1"/>
          <c:tx>
            <c:strRef>
              <c:f>'Summary scores'!$Q$26</c:f>
              <c:strCache>
                <c:ptCount val="1"/>
                <c:pt idx="0">
                  <c:v>Of concern</c:v>
                </c:pt>
              </c:strCache>
            </c:strRef>
          </c:tx>
          <c:spPr>
            <a:solidFill>
              <a:srgbClr val="FFC000"/>
            </a:solidFill>
            <a:ln>
              <a:noFill/>
            </a:ln>
            <a:effectLst/>
          </c:spPr>
          <c:invertIfNegative val="0"/>
          <c:cat>
            <c:strRef>
              <c:f>'Summary scores'!$O$27:$O$38</c:f>
              <c:strCache>
                <c:ptCount val="12"/>
                <c:pt idx="0">
                  <c:v>Mission statement</c:v>
                </c:pt>
                <c:pt idx="1">
                  <c:v>Governance &amp; management</c:v>
                </c:pt>
                <c:pt idx="2">
                  <c:v>Forward planning</c:v>
                </c:pt>
                <c:pt idx="3">
                  <c:v>Resources: Accommodation</c:v>
                </c:pt>
                <c:pt idx="4">
                  <c:v>Resources: Finance</c:v>
                </c:pt>
                <c:pt idx="5">
                  <c:v>Resources: Workforce</c:v>
                </c:pt>
                <c:pt idx="6">
                  <c:v>Collections development </c:v>
                </c:pt>
                <c:pt idx="7">
                  <c:v>Collections information </c:v>
                </c:pt>
                <c:pt idx="8">
                  <c:v>Collections care </c:v>
                </c:pt>
                <c:pt idx="9">
                  <c:v>Access policies</c:v>
                </c:pt>
                <c:pt idx="10">
                  <c:v>Access plans &amp; planning</c:v>
                </c:pt>
                <c:pt idx="11">
                  <c:v>Access information, procedures &amp; activities</c:v>
                </c:pt>
              </c:strCache>
            </c:strRef>
          </c:cat>
          <c:val>
            <c:numRef>
              <c:f>'Summary scores'!$Q$27:$Q$38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1-FF2C-1D4D-8F2F-35270D0EB1FB}"/>
            </c:ext>
          </c:extLst>
        </c:ser>
        <c:ser>
          <c:idx val="2"/>
          <c:order val="2"/>
          <c:tx>
            <c:strRef>
              <c:f>'Summary scores'!$R$26</c:f>
              <c:strCache>
                <c:ptCount val="1"/>
                <c:pt idx="0">
                  <c:v>Resilient</c:v>
                </c:pt>
              </c:strCache>
            </c:strRef>
          </c:tx>
          <c:spPr>
            <a:solidFill>
              <a:srgbClr val="92D050"/>
            </a:solidFill>
            <a:ln>
              <a:noFill/>
            </a:ln>
            <a:effectLst/>
          </c:spPr>
          <c:invertIfNegative val="0"/>
          <c:cat>
            <c:strRef>
              <c:f>'Summary scores'!$O$27:$O$38</c:f>
              <c:strCache>
                <c:ptCount val="12"/>
                <c:pt idx="0">
                  <c:v>Mission statement</c:v>
                </c:pt>
                <c:pt idx="1">
                  <c:v>Governance &amp; management</c:v>
                </c:pt>
                <c:pt idx="2">
                  <c:v>Forward planning</c:v>
                </c:pt>
                <c:pt idx="3">
                  <c:v>Resources: Accommodation</c:v>
                </c:pt>
                <c:pt idx="4">
                  <c:v>Resources: Finance</c:v>
                </c:pt>
                <c:pt idx="5">
                  <c:v>Resources: Workforce</c:v>
                </c:pt>
                <c:pt idx="6">
                  <c:v>Collections development </c:v>
                </c:pt>
                <c:pt idx="7">
                  <c:v>Collections information </c:v>
                </c:pt>
                <c:pt idx="8">
                  <c:v>Collections care </c:v>
                </c:pt>
                <c:pt idx="9">
                  <c:v>Access policies</c:v>
                </c:pt>
                <c:pt idx="10">
                  <c:v>Access plans &amp; planning</c:v>
                </c:pt>
                <c:pt idx="11">
                  <c:v>Access information, procedures &amp; activities</c:v>
                </c:pt>
              </c:strCache>
            </c:strRef>
          </c:cat>
          <c:val>
            <c:numRef>
              <c:f>'Summary scores'!$R$27:$R$38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2-FF2C-1D4D-8F2F-35270D0EB1FB}"/>
            </c:ext>
          </c:extLst>
        </c:ser>
        <c:ser>
          <c:idx val="3"/>
          <c:order val="3"/>
          <c:tx>
            <c:strRef>
              <c:f>'Summary scores'!$S$26</c:f>
              <c:strCache>
                <c:ptCount val="1"/>
                <c:pt idx="0">
                  <c:v>Don't know</c:v>
                </c:pt>
              </c:strCache>
            </c:strRef>
          </c:tx>
          <c:spPr>
            <a:solidFill>
              <a:srgbClr val="7030A0"/>
            </a:solidFill>
            <a:ln>
              <a:noFill/>
            </a:ln>
            <a:effectLst/>
          </c:spPr>
          <c:invertIfNegative val="0"/>
          <c:cat>
            <c:strRef>
              <c:f>'Summary scores'!$O$27:$O$38</c:f>
              <c:strCache>
                <c:ptCount val="12"/>
                <c:pt idx="0">
                  <c:v>Mission statement</c:v>
                </c:pt>
                <c:pt idx="1">
                  <c:v>Governance &amp; management</c:v>
                </c:pt>
                <c:pt idx="2">
                  <c:v>Forward planning</c:v>
                </c:pt>
                <c:pt idx="3">
                  <c:v>Resources: Accommodation</c:v>
                </c:pt>
                <c:pt idx="4">
                  <c:v>Resources: Finance</c:v>
                </c:pt>
                <c:pt idx="5">
                  <c:v>Resources: Workforce</c:v>
                </c:pt>
                <c:pt idx="6">
                  <c:v>Collections development </c:v>
                </c:pt>
                <c:pt idx="7">
                  <c:v>Collections information </c:v>
                </c:pt>
                <c:pt idx="8">
                  <c:v>Collections care </c:v>
                </c:pt>
                <c:pt idx="9">
                  <c:v>Access policies</c:v>
                </c:pt>
                <c:pt idx="10">
                  <c:v>Access plans &amp; planning</c:v>
                </c:pt>
                <c:pt idx="11">
                  <c:v>Access information, procedures &amp; activities</c:v>
                </c:pt>
              </c:strCache>
            </c:strRef>
          </c:cat>
          <c:val>
            <c:numRef>
              <c:f>'Summary scores'!$S$27:$S$38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3-FF2C-1D4D-8F2F-35270D0EB1FB}"/>
            </c:ext>
          </c:extLst>
        </c:ser>
        <c:dLbls>
          <c:showLegendKey val="0"/>
          <c:showVal val="0"/>
          <c:showCatName val="0"/>
          <c:showSerName val="0"/>
          <c:showPercent val="0"/>
          <c:showBubbleSize val="0"/>
        </c:dLbls>
        <c:gapWidth val="182"/>
        <c:overlap val="100"/>
        <c:axId val="107526784"/>
        <c:axId val="107540864"/>
      </c:barChart>
      <c:catAx>
        <c:axId val="107526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7540864"/>
        <c:crosses val="autoZero"/>
        <c:auto val="1"/>
        <c:lblAlgn val="ctr"/>
        <c:lblOffset val="100"/>
        <c:noMultiLvlLbl val="0"/>
      </c:catAx>
      <c:valAx>
        <c:axId val="1075408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526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i="0" baseline="0">
                <a:effectLst/>
                <a:latin typeface="Arial" panose="020B0604020202020204" pitchFamily="34" charset="0"/>
                <a:cs typeface="Arial" panose="020B0604020202020204" pitchFamily="34" charset="0"/>
              </a:rPr>
              <a:t>Current vs. future resilience of  service against individual elements</a:t>
            </a:r>
            <a:endParaRPr lang="en-GB" sz="1600" b="1">
              <a:effectLst/>
              <a:latin typeface="Arial" panose="020B0604020202020204" pitchFamily="34" charset="0"/>
              <a:cs typeface="Arial" panose="020B0604020202020204" pitchFamily="34" charset="0"/>
            </a:endParaRPr>
          </a:p>
        </c:rich>
      </c:tx>
      <c:overlay val="0"/>
      <c:spPr>
        <a:noFill/>
        <a:ln>
          <a:noFill/>
        </a:ln>
        <a:effectLst/>
      </c:spPr>
    </c:title>
    <c:autoTitleDeleted val="0"/>
    <c:plotArea>
      <c:layout/>
      <c:barChart>
        <c:barDir val="col"/>
        <c:grouping val="percentStacked"/>
        <c:varyColors val="0"/>
        <c:ser>
          <c:idx val="0"/>
          <c:order val="0"/>
          <c:tx>
            <c:strRef>
              <c:f>'Summary scores'!$AC$4</c:f>
              <c:strCache>
                <c:ptCount val="1"/>
                <c:pt idx="0">
                  <c:v>Vulnerable</c:v>
                </c:pt>
              </c:strCache>
            </c:strRef>
          </c:tx>
          <c:spPr>
            <a:solidFill>
              <a:srgbClr val="FF0000"/>
            </a:solidFill>
            <a:ln>
              <a:noFill/>
            </a:ln>
            <a:effectLst/>
          </c:spPr>
          <c:invertIfNegative val="0"/>
          <c:cat>
            <c:strRef>
              <c:f>'Summary scores'!$AB$5:$AB$28</c:f>
              <c:strCache>
                <c:ptCount val="24"/>
                <c:pt idx="0">
                  <c:v>Mission statement current</c:v>
                </c:pt>
                <c:pt idx="1">
                  <c:v>Mission statement future</c:v>
                </c:pt>
                <c:pt idx="2">
                  <c:v>Governance &amp; management current</c:v>
                </c:pt>
                <c:pt idx="3">
                  <c:v>Governance &amp; management future</c:v>
                </c:pt>
                <c:pt idx="4">
                  <c:v>Forward planning current</c:v>
                </c:pt>
                <c:pt idx="5">
                  <c:v>Forward planning future</c:v>
                </c:pt>
                <c:pt idx="6">
                  <c:v>Resources: Accommodation current</c:v>
                </c:pt>
                <c:pt idx="7">
                  <c:v>Resources: Accommodation future</c:v>
                </c:pt>
                <c:pt idx="8">
                  <c:v>Resources: Finance current</c:v>
                </c:pt>
                <c:pt idx="9">
                  <c:v>Resources: Finance future</c:v>
                </c:pt>
                <c:pt idx="10">
                  <c:v>Resources: Workforce current</c:v>
                </c:pt>
                <c:pt idx="11">
                  <c:v>Resources: Workforce future</c:v>
                </c:pt>
                <c:pt idx="12">
                  <c:v>Collections development current </c:v>
                </c:pt>
                <c:pt idx="13">
                  <c:v>Collections development future</c:v>
                </c:pt>
                <c:pt idx="14">
                  <c:v>Collections information current</c:v>
                </c:pt>
                <c:pt idx="15">
                  <c:v>Collections information future</c:v>
                </c:pt>
                <c:pt idx="16">
                  <c:v>Collections care current</c:v>
                </c:pt>
                <c:pt idx="17">
                  <c:v>Collections care future</c:v>
                </c:pt>
                <c:pt idx="18">
                  <c:v>Access policies current</c:v>
                </c:pt>
                <c:pt idx="19">
                  <c:v>Access policies future</c:v>
                </c:pt>
                <c:pt idx="20">
                  <c:v>Access plans &amp; planning current</c:v>
                </c:pt>
                <c:pt idx="21">
                  <c:v>Access plans &amp; planning future</c:v>
                </c:pt>
                <c:pt idx="22">
                  <c:v>Access information, procedures &amp; activities current</c:v>
                </c:pt>
                <c:pt idx="23">
                  <c:v>Access information, procedures &amp; activities future</c:v>
                </c:pt>
              </c:strCache>
            </c:strRef>
          </c:cat>
          <c:val>
            <c:numRef>
              <c:f>'Summary scores'!$AC$5:$AC$28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xmlns:c16r2="http://schemas.microsoft.com/office/drawing/2015/06/chart">
            <c:ext xmlns:c16="http://schemas.microsoft.com/office/drawing/2014/chart" uri="{C3380CC4-5D6E-409C-BE32-E72D297353CC}">
              <c16:uniqueId val="{00000000-B893-B745-B72C-A7BD1C0CC92F}"/>
            </c:ext>
          </c:extLst>
        </c:ser>
        <c:ser>
          <c:idx val="1"/>
          <c:order val="1"/>
          <c:tx>
            <c:strRef>
              <c:f>'Summary scores'!$AD$4</c:f>
              <c:strCache>
                <c:ptCount val="1"/>
                <c:pt idx="0">
                  <c:v>Of concern</c:v>
                </c:pt>
              </c:strCache>
            </c:strRef>
          </c:tx>
          <c:spPr>
            <a:solidFill>
              <a:srgbClr val="FFC000"/>
            </a:solidFill>
            <a:ln>
              <a:noFill/>
            </a:ln>
            <a:effectLst/>
          </c:spPr>
          <c:invertIfNegative val="0"/>
          <c:cat>
            <c:strRef>
              <c:f>'Summary scores'!$AB$5:$AB$28</c:f>
              <c:strCache>
                <c:ptCount val="24"/>
                <c:pt idx="0">
                  <c:v>Mission statement current</c:v>
                </c:pt>
                <c:pt idx="1">
                  <c:v>Mission statement future</c:v>
                </c:pt>
                <c:pt idx="2">
                  <c:v>Governance &amp; management current</c:v>
                </c:pt>
                <c:pt idx="3">
                  <c:v>Governance &amp; management future</c:v>
                </c:pt>
                <c:pt idx="4">
                  <c:v>Forward planning current</c:v>
                </c:pt>
                <c:pt idx="5">
                  <c:v>Forward planning future</c:v>
                </c:pt>
                <c:pt idx="6">
                  <c:v>Resources: Accommodation current</c:v>
                </c:pt>
                <c:pt idx="7">
                  <c:v>Resources: Accommodation future</c:v>
                </c:pt>
                <c:pt idx="8">
                  <c:v>Resources: Finance current</c:v>
                </c:pt>
                <c:pt idx="9">
                  <c:v>Resources: Finance future</c:v>
                </c:pt>
                <c:pt idx="10">
                  <c:v>Resources: Workforce current</c:v>
                </c:pt>
                <c:pt idx="11">
                  <c:v>Resources: Workforce future</c:v>
                </c:pt>
                <c:pt idx="12">
                  <c:v>Collections development current </c:v>
                </c:pt>
                <c:pt idx="13">
                  <c:v>Collections development future</c:v>
                </c:pt>
                <c:pt idx="14">
                  <c:v>Collections information current</c:v>
                </c:pt>
                <c:pt idx="15">
                  <c:v>Collections information future</c:v>
                </c:pt>
                <c:pt idx="16">
                  <c:v>Collections care current</c:v>
                </c:pt>
                <c:pt idx="17">
                  <c:v>Collections care future</c:v>
                </c:pt>
                <c:pt idx="18">
                  <c:v>Access policies current</c:v>
                </c:pt>
                <c:pt idx="19">
                  <c:v>Access policies future</c:v>
                </c:pt>
                <c:pt idx="20">
                  <c:v>Access plans &amp; planning current</c:v>
                </c:pt>
                <c:pt idx="21">
                  <c:v>Access plans &amp; planning future</c:v>
                </c:pt>
                <c:pt idx="22">
                  <c:v>Access information, procedures &amp; activities current</c:v>
                </c:pt>
                <c:pt idx="23">
                  <c:v>Access information, procedures &amp; activities future</c:v>
                </c:pt>
              </c:strCache>
            </c:strRef>
          </c:cat>
          <c:val>
            <c:numRef>
              <c:f>'Summary scores'!$AD$5:$AD$28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xmlns:c16r2="http://schemas.microsoft.com/office/drawing/2015/06/chart">
            <c:ext xmlns:c16="http://schemas.microsoft.com/office/drawing/2014/chart" uri="{C3380CC4-5D6E-409C-BE32-E72D297353CC}">
              <c16:uniqueId val="{00000001-B893-B745-B72C-A7BD1C0CC92F}"/>
            </c:ext>
          </c:extLst>
        </c:ser>
        <c:ser>
          <c:idx val="2"/>
          <c:order val="2"/>
          <c:tx>
            <c:strRef>
              <c:f>'Summary scores'!$AE$4</c:f>
              <c:strCache>
                <c:ptCount val="1"/>
                <c:pt idx="0">
                  <c:v>Resilient</c:v>
                </c:pt>
              </c:strCache>
            </c:strRef>
          </c:tx>
          <c:spPr>
            <a:solidFill>
              <a:schemeClr val="accent6"/>
            </a:solidFill>
            <a:ln>
              <a:noFill/>
            </a:ln>
            <a:effectLst/>
          </c:spPr>
          <c:invertIfNegative val="0"/>
          <c:cat>
            <c:strRef>
              <c:f>'Summary scores'!$AB$5:$AB$28</c:f>
              <c:strCache>
                <c:ptCount val="24"/>
                <c:pt idx="0">
                  <c:v>Mission statement current</c:v>
                </c:pt>
                <c:pt idx="1">
                  <c:v>Mission statement future</c:v>
                </c:pt>
                <c:pt idx="2">
                  <c:v>Governance &amp; management current</c:v>
                </c:pt>
                <c:pt idx="3">
                  <c:v>Governance &amp; management future</c:v>
                </c:pt>
                <c:pt idx="4">
                  <c:v>Forward planning current</c:v>
                </c:pt>
                <c:pt idx="5">
                  <c:v>Forward planning future</c:v>
                </c:pt>
                <c:pt idx="6">
                  <c:v>Resources: Accommodation current</c:v>
                </c:pt>
                <c:pt idx="7">
                  <c:v>Resources: Accommodation future</c:v>
                </c:pt>
                <c:pt idx="8">
                  <c:v>Resources: Finance current</c:v>
                </c:pt>
                <c:pt idx="9">
                  <c:v>Resources: Finance future</c:v>
                </c:pt>
                <c:pt idx="10">
                  <c:v>Resources: Workforce current</c:v>
                </c:pt>
                <c:pt idx="11">
                  <c:v>Resources: Workforce future</c:v>
                </c:pt>
                <c:pt idx="12">
                  <c:v>Collections development current </c:v>
                </c:pt>
                <c:pt idx="13">
                  <c:v>Collections development future</c:v>
                </c:pt>
                <c:pt idx="14">
                  <c:v>Collections information current</c:v>
                </c:pt>
                <c:pt idx="15">
                  <c:v>Collections information future</c:v>
                </c:pt>
                <c:pt idx="16">
                  <c:v>Collections care current</c:v>
                </c:pt>
                <c:pt idx="17">
                  <c:v>Collections care future</c:v>
                </c:pt>
                <c:pt idx="18">
                  <c:v>Access policies current</c:v>
                </c:pt>
                <c:pt idx="19">
                  <c:v>Access policies future</c:v>
                </c:pt>
                <c:pt idx="20">
                  <c:v>Access plans &amp; planning current</c:v>
                </c:pt>
                <c:pt idx="21">
                  <c:v>Access plans &amp; planning future</c:v>
                </c:pt>
                <c:pt idx="22">
                  <c:v>Access information, procedures &amp; activities current</c:v>
                </c:pt>
                <c:pt idx="23">
                  <c:v>Access information, procedures &amp; activities future</c:v>
                </c:pt>
              </c:strCache>
            </c:strRef>
          </c:cat>
          <c:val>
            <c:numRef>
              <c:f>'Summary scores'!$AE$5:$AE$28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xmlns:c16r2="http://schemas.microsoft.com/office/drawing/2015/06/chart">
            <c:ext xmlns:c16="http://schemas.microsoft.com/office/drawing/2014/chart" uri="{C3380CC4-5D6E-409C-BE32-E72D297353CC}">
              <c16:uniqueId val="{00000002-B893-B745-B72C-A7BD1C0CC92F}"/>
            </c:ext>
          </c:extLst>
        </c:ser>
        <c:ser>
          <c:idx val="3"/>
          <c:order val="3"/>
          <c:tx>
            <c:strRef>
              <c:f>'Summary scores'!$AF$4</c:f>
              <c:strCache>
                <c:ptCount val="1"/>
                <c:pt idx="0">
                  <c:v>Don't know</c:v>
                </c:pt>
              </c:strCache>
            </c:strRef>
          </c:tx>
          <c:spPr>
            <a:solidFill>
              <a:srgbClr val="7030A0"/>
            </a:solidFill>
            <a:ln>
              <a:noFill/>
            </a:ln>
            <a:effectLst/>
          </c:spPr>
          <c:invertIfNegative val="0"/>
          <c:cat>
            <c:strRef>
              <c:f>'Summary scores'!$AB$5:$AB$28</c:f>
              <c:strCache>
                <c:ptCount val="24"/>
                <c:pt idx="0">
                  <c:v>Mission statement current</c:v>
                </c:pt>
                <c:pt idx="1">
                  <c:v>Mission statement future</c:v>
                </c:pt>
                <c:pt idx="2">
                  <c:v>Governance &amp; management current</c:v>
                </c:pt>
                <c:pt idx="3">
                  <c:v>Governance &amp; management future</c:v>
                </c:pt>
                <c:pt idx="4">
                  <c:v>Forward planning current</c:v>
                </c:pt>
                <c:pt idx="5">
                  <c:v>Forward planning future</c:v>
                </c:pt>
                <c:pt idx="6">
                  <c:v>Resources: Accommodation current</c:v>
                </c:pt>
                <c:pt idx="7">
                  <c:v>Resources: Accommodation future</c:v>
                </c:pt>
                <c:pt idx="8">
                  <c:v>Resources: Finance current</c:v>
                </c:pt>
                <c:pt idx="9">
                  <c:v>Resources: Finance future</c:v>
                </c:pt>
                <c:pt idx="10">
                  <c:v>Resources: Workforce current</c:v>
                </c:pt>
                <c:pt idx="11">
                  <c:v>Resources: Workforce future</c:v>
                </c:pt>
                <c:pt idx="12">
                  <c:v>Collections development current </c:v>
                </c:pt>
                <c:pt idx="13">
                  <c:v>Collections development future</c:v>
                </c:pt>
                <c:pt idx="14">
                  <c:v>Collections information current</c:v>
                </c:pt>
                <c:pt idx="15">
                  <c:v>Collections information future</c:v>
                </c:pt>
                <c:pt idx="16">
                  <c:v>Collections care current</c:v>
                </c:pt>
                <c:pt idx="17">
                  <c:v>Collections care future</c:v>
                </c:pt>
                <c:pt idx="18">
                  <c:v>Access policies current</c:v>
                </c:pt>
                <c:pt idx="19">
                  <c:v>Access policies future</c:v>
                </c:pt>
                <c:pt idx="20">
                  <c:v>Access plans &amp; planning current</c:v>
                </c:pt>
                <c:pt idx="21">
                  <c:v>Access plans &amp; planning future</c:v>
                </c:pt>
                <c:pt idx="22">
                  <c:v>Access information, procedures &amp; activities current</c:v>
                </c:pt>
                <c:pt idx="23">
                  <c:v>Access information, procedures &amp; activities future</c:v>
                </c:pt>
              </c:strCache>
            </c:strRef>
          </c:cat>
          <c:val>
            <c:numRef>
              <c:f>'Summary scores'!$AF$5:$AF$28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xmlns:c16r2="http://schemas.microsoft.com/office/drawing/2015/06/chart">
            <c:ext xmlns:c16="http://schemas.microsoft.com/office/drawing/2014/chart" uri="{C3380CC4-5D6E-409C-BE32-E72D297353CC}">
              <c16:uniqueId val="{00000003-B893-B745-B72C-A7BD1C0CC92F}"/>
            </c:ext>
          </c:extLst>
        </c:ser>
        <c:dLbls>
          <c:showLegendKey val="0"/>
          <c:showVal val="0"/>
          <c:showCatName val="0"/>
          <c:showSerName val="0"/>
          <c:showPercent val="0"/>
          <c:showBubbleSize val="0"/>
        </c:dLbls>
        <c:gapWidth val="219"/>
        <c:overlap val="100"/>
        <c:axId val="107657472"/>
        <c:axId val="107663360"/>
      </c:barChart>
      <c:catAx>
        <c:axId val="10765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7663360"/>
        <c:crosses val="autoZero"/>
        <c:auto val="1"/>
        <c:lblAlgn val="ctr"/>
        <c:lblOffset val="100"/>
        <c:noMultiLvlLbl val="0"/>
      </c:catAx>
      <c:valAx>
        <c:axId val="107663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657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portrait" horizontalDpi="0"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kumimoji="0" lang="en-US" sz="1600" b="1" i="0" u="none" strike="noStrike" kern="1200" cap="none" spc="0" normalizeH="0" baseline="0" noProof="0">
                <a:ln>
                  <a:noFill/>
                </a:ln>
                <a:solidFill>
                  <a:sysClr val="windowText" lastClr="000000">
                    <a:lumMod val="65000"/>
                    <a:lumOff val="35000"/>
                  </a:sysClr>
                </a:solidFill>
                <a:effectLst/>
                <a:uLnTx/>
                <a:uFillTx/>
                <a:latin typeface="Arial" panose="020B0604020202020204" pitchFamily="34" charset="0"/>
                <a:cs typeface="Arial" panose="020B0604020202020204" pitchFamily="34" charset="0"/>
              </a:rPr>
              <a:t>Overall current resilience status against future resilience status </a:t>
            </a:r>
          </a:p>
        </c:rich>
      </c:tx>
      <c:overlay val="0"/>
      <c:spPr>
        <a:noFill/>
        <a:ln>
          <a:noFill/>
        </a:ln>
        <a:effectLst/>
      </c:spPr>
    </c:title>
    <c:autoTitleDeleted val="0"/>
    <c:plotArea>
      <c:layout/>
      <c:barChart>
        <c:barDir val="bar"/>
        <c:grouping val="percentStacked"/>
        <c:varyColors val="0"/>
        <c:ser>
          <c:idx val="0"/>
          <c:order val="0"/>
          <c:tx>
            <c:strRef>
              <c:f>'Summary scores'!$AC$29</c:f>
              <c:strCache>
                <c:ptCount val="1"/>
                <c:pt idx="0">
                  <c:v>Vulnerable</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scores'!$AB$30:$AB$31</c:f>
              <c:strCache>
                <c:ptCount val="2"/>
                <c:pt idx="0">
                  <c:v>Total current</c:v>
                </c:pt>
                <c:pt idx="1">
                  <c:v>Total future</c:v>
                </c:pt>
              </c:strCache>
            </c:strRef>
          </c:cat>
          <c:val>
            <c:numRef>
              <c:f>'Summary scores'!$AC$30:$AC$31</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0-F4EE-0143-B4AB-D1AAC1FE7A35}"/>
            </c:ext>
          </c:extLst>
        </c:ser>
        <c:ser>
          <c:idx val="1"/>
          <c:order val="1"/>
          <c:tx>
            <c:strRef>
              <c:f>'Summary scores'!$AD$29</c:f>
              <c:strCache>
                <c:ptCount val="1"/>
                <c:pt idx="0">
                  <c:v>Of concern</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scores'!$AB$30:$AB$31</c:f>
              <c:strCache>
                <c:ptCount val="2"/>
                <c:pt idx="0">
                  <c:v>Total current</c:v>
                </c:pt>
                <c:pt idx="1">
                  <c:v>Total future</c:v>
                </c:pt>
              </c:strCache>
            </c:strRef>
          </c:cat>
          <c:val>
            <c:numRef>
              <c:f>'Summary scores'!$AD$30:$AD$31</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1-F4EE-0143-B4AB-D1AAC1FE7A35}"/>
            </c:ext>
          </c:extLst>
        </c:ser>
        <c:ser>
          <c:idx val="2"/>
          <c:order val="2"/>
          <c:tx>
            <c:strRef>
              <c:f>'Summary scores'!$AE$29</c:f>
              <c:strCache>
                <c:ptCount val="1"/>
                <c:pt idx="0">
                  <c:v>Resilient</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scores'!$AB$30:$AB$31</c:f>
              <c:strCache>
                <c:ptCount val="2"/>
                <c:pt idx="0">
                  <c:v>Total current</c:v>
                </c:pt>
                <c:pt idx="1">
                  <c:v>Total future</c:v>
                </c:pt>
              </c:strCache>
            </c:strRef>
          </c:cat>
          <c:val>
            <c:numRef>
              <c:f>'Summary scores'!$AE$30:$AE$31</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2-F4EE-0143-B4AB-D1AAC1FE7A35}"/>
            </c:ext>
          </c:extLst>
        </c:ser>
        <c:ser>
          <c:idx val="3"/>
          <c:order val="3"/>
          <c:tx>
            <c:strRef>
              <c:f>'Summary scores'!$AF$29</c:f>
              <c:strCache>
                <c:ptCount val="1"/>
                <c:pt idx="0">
                  <c:v>Don't know</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scores'!$AB$30:$AB$31</c:f>
              <c:strCache>
                <c:ptCount val="2"/>
                <c:pt idx="0">
                  <c:v>Total current</c:v>
                </c:pt>
                <c:pt idx="1">
                  <c:v>Total future</c:v>
                </c:pt>
              </c:strCache>
            </c:strRef>
          </c:cat>
          <c:val>
            <c:numRef>
              <c:f>'Summary scores'!$AF$30:$AF$31</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3-F4EE-0143-B4AB-D1AAC1FE7A35}"/>
            </c:ext>
          </c:extLst>
        </c:ser>
        <c:dLbls>
          <c:dLblPos val="ctr"/>
          <c:showLegendKey val="0"/>
          <c:showVal val="1"/>
          <c:showCatName val="0"/>
          <c:showSerName val="0"/>
          <c:showPercent val="0"/>
          <c:showBubbleSize val="0"/>
        </c:dLbls>
        <c:gapWidth val="150"/>
        <c:overlap val="100"/>
        <c:axId val="107721472"/>
        <c:axId val="107723008"/>
      </c:barChart>
      <c:catAx>
        <c:axId val="107721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723008"/>
        <c:crosses val="autoZero"/>
        <c:auto val="1"/>
        <c:lblAlgn val="ctr"/>
        <c:lblOffset val="100"/>
        <c:noMultiLvlLbl val="0"/>
      </c:catAx>
      <c:valAx>
        <c:axId val="1077230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721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401320</xdr:colOff>
      <xdr:row>2</xdr:row>
      <xdr:rowOff>2540</xdr:rowOff>
    </xdr:from>
    <xdr:to>
      <xdr:col>9</xdr:col>
      <xdr:colOff>408178</xdr:colOff>
      <xdr:row>24</xdr:row>
      <xdr:rowOff>2540</xdr:rowOff>
    </xdr:to>
    <xdr:graphicFrame macro="">
      <xdr:nvGraphicFramePr>
        <xdr:cNvPr id="2" name="Chart 1">
          <a:extLst>
            <a:ext uri="{FF2B5EF4-FFF2-40B4-BE49-F238E27FC236}">
              <a16:creationId xmlns:a16="http://schemas.microsoft.com/office/drawing/2014/main" xmlns="" id="{59EFF3C0-A917-B042-8983-81DF2B30BC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2540</xdr:colOff>
      <xdr:row>28</xdr:row>
      <xdr:rowOff>10160</xdr:rowOff>
    </xdr:from>
    <xdr:to>
      <xdr:col>10</xdr:col>
      <xdr:colOff>745490</xdr:colOff>
      <xdr:row>69</xdr:row>
      <xdr:rowOff>137160</xdr:rowOff>
    </xdr:to>
    <xdr:graphicFrame macro="">
      <xdr:nvGraphicFramePr>
        <xdr:cNvPr id="3" name="Chart 2">
          <a:extLst>
            <a:ext uri="{FF2B5EF4-FFF2-40B4-BE49-F238E27FC236}">
              <a16:creationId xmlns:a16="http://schemas.microsoft.com/office/drawing/2014/main" xmlns="" id="{59C30ED8-4034-BD48-9EB1-FEEFEE62A3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412750</xdr:colOff>
      <xdr:row>2</xdr:row>
      <xdr:rowOff>0</xdr:rowOff>
    </xdr:from>
    <xdr:to>
      <xdr:col>20</xdr:col>
      <xdr:colOff>431800</xdr:colOff>
      <xdr:row>23</xdr:row>
      <xdr:rowOff>190500</xdr:rowOff>
    </xdr:to>
    <xdr:graphicFrame macro="">
      <xdr:nvGraphicFramePr>
        <xdr:cNvPr id="4" name="Chart 3">
          <a:extLst>
            <a:ext uri="{FF2B5EF4-FFF2-40B4-BE49-F238E27FC236}">
              <a16:creationId xmlns:a16="http://schemas.microsoft.com/office/drawing/2014/main" xmlns="" id="{0F201FBA-3634-644D-AE1B-DA01E2728D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2540</xdr:colOff>
      <xdr:row>27</xdr:row>
      <xdr:rowOff>198120</xdr:rowOff>
    </xdr:from>
    <xdr:to>
      <xdr:col>22</xdr:col>
      <xdr:colOff>0</xdr:colOff>
      <xdr:row>69</xdr:row>
      <xdr:rowOff>198120</xdr:rowOff>
    </xdr:to>
    <xdr:graphicFrame macro="">
      <xdr:nvGraphicFramePr>
        <xdr:cNvPr id="5" name="Chart 4">
          <a:extLst>
            <a:ext uri="{FF2B5EF4-FFF2-40B4-BE49-F238E27FC236}">
              <a16:creationId xmlns:a16="http://schemas.microsoft.com/office/drawing/2014/main" xmlns="" id="{5D87212C-4559-B648-A44C-3E36AB6DCFE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xdr:col>
      <xdr:colOff>381000</xdr:colOff>
      <xdr:row>2</xdr:row>
      <xdr:rowOff>25400</xdr:rowOff>
    </xdr:from>
    <xdr:to>
      <xdr:col>32</xdr:col>
      <xdr:colOff>381000</xdr:colOff>
      <xdr:row>24</xdr:row>
      <xdr:rowOff>38100</xdr:rowOff>
    </xdr:to>
    <xdr:graphicFrame macro="">
      <xdr:nvGraphicFramePr>
        <xdr:cNvPr id="6" name="Chart 5">
          <a:extLst>
            <a:ext uri="{FF2B5EF4-FFF2-40B4-BE49-F238E27FC236}">
              <a16:creationId xmlns:a16="http://schemas.microsoft.com/office/drawing/2014/main" xmlns="" id="{721F9F37-CE12-7046-954D-FE74457E473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23</xdr:col>
      <xdr:colOff>815340</xdr:colOff>
      <xdr:row>28</xdr:row>
      <xdr:rowOff>0</xdr:rowOff>
    </xdr:from>
    <xdr:to>
      <xdr:col>34</xdr:col>
      <xdr:colOff>66040</xdr:colOff>
      <xdr:row>70</xdr:row>
      <xdr:rowOff>0</xdr:rowOff>
    </xdr:to>
    <xdr:graphicFrame macro="">
      <xdr:nvGraphicFramePr>
        <xdr:cNvPr id="7" name="Chart 6">
          <a:extLst>
            <a:ext uri="{FF2B5EF4-FFF2-40B4-BE49-F238E27FC236}">
              <a16:creationId xmlns:a16="http://schemas.microsoft.com/office/drawing/2014/main" xmlns="" id="{9F71984D-1365-0D4D-B707-3ADB0978B3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35</xdr:col>
      <xdr:colOff>111762</xdr:colOff>
      <xdr:row>25</xdr:row>
      <xdr:rowOff>0</xdr:rowOff>
    </xdr:from>
    <xdr:to>
      <xdr:col>46</xdr:col>
      <xdr:colOff>745067</xdr:colOff>
      <xdr:row>72</xdr:row>
      <xdr:rowOff>99060</xdr:rowOff>
    </xdr:to>
    <xdr:graphicFrame macro="">
      <xdr:nvGraphicFramePr>
        <xdr:cNvPr id="10" name="Chart 9">
          <a:extLst>
            <a:ext uri="{FF2B5EF4-FFF2-40B4-BE49-F238E27FC236}">
              <a16:creationId xmlns:a16="http://schemas.microsoft.com/office/drawing/2014/main" xmlns="" id="{735E4081-6DD0-0B43-8214-9A92191A24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36</xdr:col>
      <xdr:colOff>341207</xdr:colOff>
      <xdr:row>1</xdr:row>
      <xdr:rowOff>186266</xdr:rowOff>
    </xdr:from>
    <xdr:to>
      <xdr:col>45</xdr:col>
      <xdr:colOff>286174</xdr:colOff>
      <xdr:row>23</xdr:row>
      <xdr:rowOff>186266</xdr:rowOff>
    </xdr:to>
    <xdr:graphicFrame macro="">
      <xdr:nvGraphicFramePr>
        <xdr:cNvPr id="13" name="Chart 12">
          <a:extLst>
            <a:ext uri="{FF2B5EF4-FFF2-40B4-BE49-F238E27FC236}">
              <a16:creationId xmlns:a16="http://schemas.microsoft.com/office/drawing/2014/main" xmlns="" id="{03040661-E43F-014E-9537-6EF25B7583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96"/>
  <sheetViews>
    <sheetView topLeftCell="A171" zoomScaleNormal="100" workbookViewId="0">
      <selection activeCell="A196" sqref="A196:XFD196"/>
    </sheetView>
  </sheetViews>
  <sheetFormatPr defaultColWidth="10.875" defaultRowHeight="15" x14ac:dyDescent="0.25"/>
  <cols>
    <col min="1" max="1" width="100" style="42" customWidth="1"/>
    <col min="2" max="5" width="8.125" style="11" customWidth="1"/>
    <col min="6" max="6" width="11.375" style="11" customWidth="1"/>
    <col min="7" max="7" width="38.875" style="11" customWidth="1"/>
    <col min="8" max="16384" width="10.875" style="11"/>
  </cols>
  <sheetData>
    <row r="1" spans="1:7" x14ac:dyDescent="0.2">
      <c r="A1" s="75" t="s">
        <v>322</v>
      </c>
    </row>
    <row r="3" spans="1:7" ht="15.75" x14ac:dyDescent="0.25">
      <c r="A3" s="10" t="s">
        <v>59</v>
      </c>
    </row>
    <row r="5" spans="1:7" ht="15.75" x14ac:dyDescent="0.25">
      <c r="A5" s="12" t="s">
        <v>298</v>
      </c>
      <c r="B5" s="13"/>
      <c r="C5" s="13"/>
      <c r="D5" s="13"/>
      <c r="E5" s="13"/>
      <c r="F5" s="13"/>
      <c r="G5" s="13"/>
    </row>
    <row r="6" spans="1:7" ht="35.1" customHeight="1" x14ac:dyDescent="0.25">
      <c r="A6" s="83" t="s">
        <v>315</v>
      </c>
      <c r="B6" s="83"/>
      <c r="C6" s="83"/>
      <c r="D6" s="83"/>
      <c r="E6" s="83"/>
      <c r="F6" s="83"/>
      <c r="G6" s="83"/>
    </row>
    <row r="7" spans="1:7" ht="24" customHeight="1" x14ac:dyDescent="0.25">
      <c r="A7" s="81" t="s">
        <v>279</v>
      </c>
      <c r="B7" s="81"/>
      <c r="C7" s="81"/>
      <c r="D7" s="81"/>
      <c r="E7" s="81"/>
      <c r="F7" s="81"/>
      <c r="G7" s="81"/>
    </row>
    <row r="8" spans="1:7" ht="30" x14ac:dyDescent="0.25">
      <c r="A8" s="14"/>
      <c r="B8" s="15" t="s">
        <v>11</v>
      </c>
      <c r="C8" s="16" t="s">
        <v>12</v>
      </c>
      <c r="D8" s="17" t="s">
        <v>13</v>
      </c>
      <c r="E8" s="18" t="s">
        <v>105</v>
      </c>
      <c r="F8" s="19" t="s">
        <v>14</v>
      </c>
      <c r="G8" s="20" t="s">
        <v>16</v>
      </c>
    </row>
    <row r="9" spans="1:7" ht="15.75" x14ac:dyDescent="0.25">
      <c r="A9" s="21" t="s">
        <v>2</v>
      </c>
      <c r="B9" s="22"/>
      <c r="C9" s="22"/>
      <c r="D9" s="22"/>
      <c r="E9" s="22"/>
      <c r="F9" s="22"/>
      <c r="G9" s="22"/>
    </row>
    <row r="10" spans="1:7" x14ac:dyDescent="0.25">
      <c r="A10" s="14" t="s">
        <v>40</v>
      </c>
      <c r="B10" s="20"/>
      <c r="C10" s="20"/>
      <c r="D10" s="20"/>
      <c r="E10" s="20"/>
      <c r="F10" s="20"/>
      <c r="G10" s="22"/>
    </row>
    <row r="11" spans="1:7" x14ac:dyDescent="0.25">
      <c r="A11" s="22"/>
      <c r="B11" s="22"/>
      <c r="C11" s="22"/>
      <c r="D11" s="22"/>
      <c r="E11" s="22"/>
      <c r="F11" s="22"/>
      <c r="G11" s="22"/>
    </row>
    <row r="12" spans="1:7" ht="15.75" x14ac:dyDescent="0.25">
      <c r="A12" s="21" t="s">
        <v>3</v>
      </c>
      <c r="B12" s="22"/>
      <c r="C12" s="22"/>
      <c r="D12" s="22"/>
      <c r="E12" s="22"/>
      <c r="F12" s="22"/>
      <c r="G12" s="22"/>
    </row>
    <row r="13" spans="1:7" x14ac:dyDescent="0.25">
      <c r="A13" s="14" t="s">
        <v>144</v>
      </c>
      <c r="B13" s="20"/>
      <c r="C13" s="20"/>
      <c r="D13" s="20"/>
      <c r="E13" s="20"/>
      <c r="F13" s="20"/>
      <c r="G13" s="22"/>
    </row>
    <row r="14" spans="1:7" x14ac:dyDescent="0.25">
      <c r="A14" s="22"/>
      <c r="B14" s="22"/>
      <c r="C14" s="22"/>
      <c r="D14" s="22"/>
      <c r="E14" s="22"/>
      <c r="F14" s="22"/>
      <c r="G14" s="22"/>
    </row>
    <row r="15" spans="1:7" ht="15.75" x14ac:dyDescent="0.25">
      <c r="A15" s="21" t="s">
        <v>4</v>
      </c>
      <c r="B15" s="22"/>
      <c r="C15" s="22"/>
      <c r="D15" s="22"/>
      <c r="E15" s="22"/>
      <c r="F15" s="22"/>
      <c r="G15" s="22"/>
    </row>
    <row r="16" spans="1:7" x14ac:dyDescent="0.25">
      <c r="A16" s="14" t="s">
        <v>145</v>
      </c>
      <c r="B16" s="20"/>
      <c r="C16" s="20"/>
      <c r="D16" s="20"/>
      <c r="E16" s="20"/>
      <c r="F16" s="20"/>
      <c r="G16" s="22"/>
    </row>
    <row r="17" spans="1:7" x14ac:dyDescent="0.25">
      <c r="A17" s="14" t="s">
        <v>173</v>
      </c>
      <c r="B17" s="20"/>
      <c r="C17" s="20"/>
      <c r="D17" s="20"/>
      <c r="E17" s="20"/>
      <c r="F17" s="20"/>
      <c r="G17" s="22"/>
    </row>
    <row r="18" spans="1:7" x14ac:dyDescent="0.25">
      <c r="A18" s="14" t="s">
        <v>174</v>
      </c>
      <c r="B18" s="20"/>
      <c r="C18" s="20"/>
      <c r="D18" s="20"/>
      <c r="E18" s="20"/>
      <c r="F18" s="20"/>
      <c r="G18" s="22"/>
    </row>
    <row r="19" spans="1:7" s="26" customFormat="1" x14ac:dyDescent="0.25">
      <c r="A19" s="23" t="s">
        <v>269</v>
      </c>
      <c r="B19" s="24">
        <f>COUNTIF('Form - Archive Organisation'!B9:B18,"x")</f>
        <v>0</v>
      </c>
      <c r="C19" s="24">
        <f>COUNTIF('Form - Archive Organisation'!C9:C18,"x")</f>
        <v>0</v>
      </c>
      <c r="D19" s="24">
        <f>COUNTIF('Form - Archive Organisation'!D9:D18,"x")</f>
        <v>0</v>
      </c>
      <c r="E19" s="24">
        <f>COUNTIF('Form - Archive Organisation'!E9:E18,"x")</f>
        <v>0</v>
      </c>
      <c r="F19" s="24">
        <f>COUNTIF('Form - Archive Organisation'!F9:F18,"x")</f>
        <v>0</v>
      </c>
      <c r="G19" s="25"/>
    </row>
    <row r="20" spans="1:7" x14ac:dyDescent="0.25">
      <c r="A20" s="22"/>
      <c r="B20" s="22"/>
      <c r="C20" s="22"/>
      <c r="D20" s="22"/>
      <c r="E20" s="22"/>
      <c r="F20" s="22"/>
      <c r="G20" s="22"/>
    </row>
    <row r="21" spans="1:7" ht="15.75" x14ac:dyDescent="0.25">
      <c r="A21" s="21" t="s">
        <v>162</v>
      </c>
      <c r="B21" s="22"/>
      <c r="C21" s="22"/>
      <c r="D21" s="22"/>
      <c r="E21" s="22"/>
      <c r="F21" s="22"/>
      <c r="G21" s="22"/>
    </row>
    <row r="22" spans="1:7" x14ac:dyDescent="0.25">
      <c r="A22" s="14" t="s">
        <v>175</v>
      </c>
      <c r="B22" s="20"/>
      <c r="C22" s="20"/>
      <c r="D22" s="20"/>
      <c r="E22" s="20"/>
      <c r="F22" s="20"/>
      <c r="G22" s="22" t="s">
        <v>1</v>
      </c>
    </row>
    <row r="23" spans="1:7" x14ac:dyDescent="0.25">
      <c r="A23" s="14" t="s">
        <v>94</v>
      </c>
      <c r="B23" s="20"/>
      <c r="C23" s="20"/>
      <c r="D23" s="20"/>
      <c r="E23" s="20"/>
      <c r="F23" s="20"/>
      <c r="G23" s="22"/>
    </row>
    <row r="24" spans="1:7" x14ac:dyDescent="0.25">
      <c r="A24" s="22"/>
      <c r="B24" s="22"/>
      <c r="C24" s="22"/>
      <c r="D24" s="22"/>
      <c r="E24" s="22"/>
      <c r="F24" s="22"/>
      <c r="G24" s="22"/>
    </row>
    <row r="25" spans="1:7" ht="15.75" x14ac:dyDescent="0.25">
      <c r="A25" s="21" t="s">
        <v>163</v>
      </c>
      <c r="B25" s="22"/>
      <c r="C25" s="22"/>
      <c r="D25" s="22"/>
      <c r="E25" s="22"/>
      <c r="F25" s="22"/>
      <c r="G25" s="22"/>
    </row>
    <row r="26" spans="1:7" x14ac:dyDescent="0.25">
      <c r="A26" s="14" t="s">
        <v>95</v>
      </c>
      <c r="B26" s="20"/>
      <c r="C26" s="20"/>
      <c r="D26" s="20"/>
      <c r="E26" s="20"/>
      <c r="F26" s="20"/>
      <c r="G26" s="22"/>
    </row>
    <row r="27" spans="1:7" x14ac:dyDescent="0.25">
      <c r="A27" s="14" t="s">
        <v>96</v>
      </c>
      <c r="B27" s="20"/>
      <c r="C27" s="20"/>
      <c r="D27" s="20"/>
      <c r="E27" s="20"/>
      <c r="F27" s="20"/>
      <c r="G27" s="22"/>
    </row>
    <row r="28" spans="1:7" x14ac:dyDescent="0.25">
      <c r="A28" s="23" t="s">
        <v>165</v>
      </c>
      <c r="B28" s="24">
        <f>COUNTIF('Form - Archive Organisation'!B21:B27,"x")</f>
        <v>0</v>
      </c>
      <c r="C28" s="24">
        <f>COUNTIF('Form - Archive Organisation'!C21:C27,"x")</f>
        <v>0</v>
      </c>
      <c r="D28" s="24">
        <f>COUNTIF('Form - Archive Organisation'!D21:D27,"x")</f>
        <v>0</v>
      </c>
      <c r="E28" s="24">
        <f>COUNTIF('Form - Archive Organisation'!E21:E27,"x")</f>
        <v>0</v>
      </c>
      <c r="F28" s="24">
        <f>COUNTIF('Form - Archive Organisation'!F21:F27,"x")</f>
        <v>0</v>
      </c>
      <c r="G28" s="22"/>
    </row>
    <row r="29" spans="1:7" x14ac:dyDescent="0.25">
      <c r="A29" s="22"/>
      <c r="B29" s="22"/>
      <c r="C29" s="22"/>
      <c r="D29" s="22"/>
      <c r="E29" s="22"/>
      <c r="F29" s="22"/>
      <c r="G29" s="22"/>
    </row>
    <row r="30" spans="1:7" ht="15.75" x14ac:dyDescent="0.25">
      <c r="A30" s="21" t="s">
        <v>166</v>
      </c>
      <c r="B30" s="22"/>
      <c r="C30" s="22"/>
      <c r="D30" s="22"/>
      <c r="E30" s="22"/>
      <c r="F30" s="22"/>
      <c r="G30" s="22"/>
    </row>
    <row r="31" spans="1:7" x14ac:dyDescent="0.25">
      <c r="A31" s="14" t="s">
        <v>108</v>
      </c>
      <c r="B31" s="20"/>
      <c r="C31" s="20"/>
      <c r="D31" s="20"/>
      <c r="E31" s="20"/>
      <c r="F31" s="20"/>
      <c r="G31" s="22"/>
    </row>
    <row r="32" spans="1:7" x14ac:dyDescent="0.25">
      <c r="A32" s="14" t="s">
        <v>109</v>
      </c>
      <c r="B32" s="20"/>
      <c r="C32" s="20"/>
      <c r="D32" s="20"/>
      <c r="E32" s="20"/>
      <c r="F32" s="20"/>
      <c r="G32" s="22"/>
    </row>
    <row r="33" spans="1:7" x14ac:dyDescent="0.25">
      <c r="A33" s="14" t="s">
        <v>110</v>
      </c>
      <c r="B33" s="20"/>
      <c r="C33" s="20"/>
      <c r="D33" s="20"/>
      <c r="E33" s="20"/>
      <c r="F33" s="20"/>
      <c r="G33" s="22"/>
    </row>
    <row r="34" spans="1:7" x14ac:dyDescent="0.25">
      <c r="A34" s="23" t="s">
        <v>164</v>
      </c>
      <c r="B34" s="24">
        <f>COUNTIF('Form - Archive Organisation'!B30:B33,"x")</f>
        <v>0</v>
      </c>
      <c r="C34" s="24">
        <f>COUNTIF('Form - Archive Organisation'!C30:C33,"x")</f>
        <v>0</v>
      </c>
      <c r="D34" s="24">
        <f>COUNTIF('Form - Archive Organisation'!D30:D33,"x")</f>
        <v>0</v>
      </c>
      <c r="E34" s="24">
        <f>COUNTIF('Form - Archive Organisation'!E30:E33,"x")</f>
        <v>0</v>
      </c>
      <c r="F34" s="24">
        <f>COUNTIF('Form - Archive Organisation'!F30:F33,"x")</f>
        <v>0</v>
      </c>
      <c r="G34" s="25"/>
    </row>
    <row r="36" spans="1:7" ht="15.75" x14ac:dyDescent="0.25">
      <c r="A36" s="12" t="s">
        <v>299</v>
      </c>
      <c r="B36" s="13"/>
      <c r="C36" s="13"/>
      <c r="D36" s="13"/>
      <c r="E36" s="13"/>
      <c r="F36" s="13"/>
      <c r="G36" s="13"/>
    </row>
    <row r="37" spans="1:7" ht="39" customHeight="1" x14ac:dyDescent="0.25">
      <c r="A37" s="83" t="s">
        <v>277</v>
      </c>
      <c r="B37" s="83"/>
      <c r="C37" s="83"/>
      <c r="D37" s="83"/>
      <c r="E37" s="83"/>
      <c r="F37" s="83"/>
      <c r="G37" s="83"/>
    </row>
    <row r="38" spans="1:7" ht="21" customHeight="1" x14ac:dyDescent="0.25">
      <c r="A38" s="81" t="s">
        <v>278</v>
      </c>
      <c r="B38" s="81"/>
      <c r="C38" s="81"/>
      <c r="D38" s="81"/>
      <c r="E38" s="81"/>
      <c r="F38" s="81"/>
      <c r="G38" s="81"/>
    </row>
    <row r="39" spans="1:7" ht="30" x14ac:dyDescent="0.25">
      <c r="A39" s="14"/>
      <c r="B39" s="15" t="s">
        <v>11</v>
      </c>
      <c r="C39" s="16" t="s">
        <v>12</v>
      </c>
      <c r="D39" s="17" t="s">
        <v>13</v>
      </c>
      <c r="E39" s="18" t="s">
        <v>106</v>
      </c>
      <c r="F39" s="19" t="s">
        <v>14</v>
      </c>
      <c r="G39" s="20" t="s">
        <v>16</v>
      </c>
    </row>
    <row r="40" spans="1:7" ht="15.75" x14ac:dyDescent="0.25">
      <c r="A40" s="21" t="s">
        <v>2</v>
      </c>
      <c r="B40" s="22"/>
      <c r="C40" s="22"/>
      <c r="D40" s="22"/>
      <c r="E40" s="22"/>
      <c r="F40" s="20"/>
      <c r="G40" s="22"/>
    </row>
    <row r="41" spans="1:7" ht="30" x14ac:dyDescent="0.25">
      <c r="A41" s="14" t="s">
        <v>176</v>
      </c>
      <c r="B41" s="20"/>
      <c r="C41" s="20"/>
      <c r="D41" s="20"/>
      <c r="E41" s="20"/>
      <c r="F41" s="20"/>
      <c r="G41" s="22"/>
    </row>
    <row r="42" spans="1:7" x14ac:dyDescent="0.25">
      <c r="A42" s="14" t="s">
        <v>70</v>
      </c>
      <c r="B42" s="20"/>
      <c r="C42" s="20"/>
      <c r="D42" s="20"/>
      <c r="E42" s="20"/>
      <c r="F42" s="20"/>
      <c r="G42" s="22"/>
    </row>
    <row r="43" spans="1:7" x14ac:dyDescent="0.25">
      <c r="A43" s="23" t="s">
        <v>269</v>
      </c>
      <c r="B43" s="24">
        <f>COUNTIF('Form - Archive Organisation'!B40:B42,"x")</f>
        <v>0</v>
      </c>
      <c r="C43" s="24">
        <f>COUNTIF('Form - Archive Organisation'!C40:C42,"x")</f>
        <v>0</v>
      </c>
      <c r="D43" s="24">
        <f>COUNTIF('Form - Archive Organisation'!D40:D42,"x")</f>
        <v>0</v>
      </c>
      <c r="E43" s="24">
        <f>COUNTIF('Form - Archive Organisation'!E40:E42,"x")</f>
        <v>0</v>
      </c>
      <c r="F43" s="24">
        <f>COUNTIF('Form - Archive Organisation'!F40:F42,"x")</f>
        <v>0</v>
      </c>
      <c r="G43" s="22"/>
    </row>
    <row r="44" spans="1:7" x14ac:dyDescent="0.25">
      <c r="A44" s="22"/>
      <c r="B44" s="22"/>
      <c r="C44" s="22"/>
      <c r="D44" s="22"/>
      <c r="E44" s="22"/>
      <c r="F44" s="22"/>
      <c r="G44" s="22"/>
    </row>
    <row r="45" spans="1:7" ht="15.75" x14ac:dyDescent="0.25">
      <c r="A45" s="21" t="s">
        <v>162</v>
      </c>
      <c r="B45" s="22"/>
      <c r="C45" s="22"/>
      <c r="D45" s="22"/>
      <c r="E45" s="22"/>
      <c r="F45" s="20"/>
      <c r="G45" s="22"/>
    </row>
    <row r="46" spans="1:7" ht="30" x14ac:dyDescent="0.25">
      <c r="A46" s="14" t="s">
        <v>177</v>
      </c>
      <c r="B46" s="20"/>
      <c r="C46" s="20"/>
      <c r="D46" s="20"/>
      <c r="E46" s="20"/>
      <c r="F46" s="20"/>
      <c r="G46" s="22"/>
    </row>
    <row r="47" spans="1:7" x14ac:dyDescent="0.25">
      <c r="A47" s="14" t="s">
        <v>41</v>
      </c>
      <c r="B47" s="20"/>
      <c r="C47" s="20"/>
      <c r="D47" s="20"/>
      <c r="E47" s="20"/>
      <c r="F47" s="20"/>
      <c r="G47" s="22"/>
    </row>
    <row r="48" spans="1:7" x14ac:dyDescent="0.25">
      <c r="A48" s="14" t="s">
        <v>42</v>
      </c>
      <c r="B48" s="20"/>
      <c r="C48" s="20"/>
      <c r="D48" s="20"/>
      <c r="E48" s="20"/>
      <c r="F48" s="20"/>
      <c r="G48" s="22"/>
    </row>
    <row r="49" spans="1:7" x14ac:dyDescent="0.25">
      <c r="A49" s="22"/>
      <c r="B49" s="22"/>
      <c r="C49" s="22"/>
      <c r="D49" s="22"/>
      <c r="E49" s="22"/>
      <c r="F49" s="22"/>
      <c r="G49" s="22"/>
    </row>
    <row r="50" spans="1:7" ht="15.75" x14ac:dyDescent="0.25">
      <c r="A50" s="21" t="s">
        <v>163</v>
      </c>
      <c r="B50" s="22"/>
      <c r="C50" s="22"/>
      <c r="D50" s="22"/>
      <c r="E50" s="22"/>
      <c r="F50" s="20"/>
      <c r="G50" s="22"/>
    </row>
    <row r="51" spans="1:7" ht="30" x14ac:dyDescent="0.25">
      <c r="A51" s="14" t="s">
        <v>178</v>
      </c>
      <c r="B51" s="20"/>
      <c r="C51" s="20"/>
      <c r="D51" s="20"/>
      <c r="E51" s="20"/>
      <c r="F51" s="20"/>
      <c r="G51" s="22"/>
    </row>
    <row r="52" spans="1:7" x14ac:dyDescent="0.25">
      <c r="A52" s="14" t="s">
        <v>71</v>
      </c>
      <c r="B52" s="20"/>
      <c r="C52" s="20"/>
      <c r="D52" s="20"/>
      <c r="E52" s="20"/>
      <c r="F52" s="20"/>
      <c r="G52" s="22"/>
    </row>
    <row r="53" spans="1:7" x14ac:dyDescent="0.25">
      <c r="A53" s="23" t="s">
        <v>165</v>
      </c>
      <c r="B53" s="24">
        <f>COUNTIF('Form - Archive Organisation'!B45:B52,"x")</f>
        <v>0</v>
      </c>
      <c r="C53" s="24">
        <f>COUNTIF('Form - Archive Organisation'!C45:C52,"x")</f>
        <v>0</v>
      </c>
      <c r="D53" s="24">
        <f>COUNTIF('Form - Archive Organisation'!D45:D52,"x")</f>
        <v>0</v>
      </c>
      <c r="E53" s="24">
        <f>COUNTIF('Form - Archive Organisation'!E45:E52,"x")</f>
        <v>0</v>
      </c>
      <c r="F53" s="24">
        <f>COUNTIF('Form - Archive Organisation'!F45:F52,"x")</f>
        <v>0</v>
      </c>
      <c r="G53" s="22"/>
    </row>
    <row r="54" spans="1:7" x14ac:dyDescent="0.25">
      <c r="A54" s="22"/>
      <c r="B54" s="22"/>
      <c r="C54" s="22"/>
      <c r="D54" s="22"/>
      <c r="E54" s="22"/>
      <c r="F54" s="22"/>
      <c r="G54" s="22"/>
    </row>
    <row r="55" spans="1:7" ht="15.75" x14ac:dyDescent="0.25">
      <c r="A55" s="21" t="s">
        <v>166</v>
      </c>
      <c r="B55" s="22"/>
      <c r="C55" s="22"/>
      <c r="D55" s="22"/>
      <c r="E55" s="22"/>
      <c r="F55" s="20"/>
      <c r="G55" s="22"/>
    </row>
    <row r="56" spans="1:7" x14ac:dyDescent="0.25">
      <c r="A56" s="14" t="s">
        <v>160</v>
      </c>
      <c r="B56" s="20"/>
      <c r="C56" s="20"/>
      <c r="D56" s="20"/>
      <c r="E56" s="20"/>
      <c r="F56" s="20"/>
      <c r="G56" s="22"/>
    </row>
    <row r="57" spans="1:7" x14ac:dyDescent="0.25">
      <c r="A57" s="14" t="s">
        <v>179</v>
      </c>
      <c r="B57" s="20"/>
      <c r="C57" s="20"/>
      <c r="D57" s="20"/>
      <c r="E57" s="20"/>
      <c r="F57" s="20"/>
      <c r="G57" s="22"/>
    </row>
    <row r="58" spans="1:7" x14ac:dyDescent="0.25">
      <c r="A58" s="14" t="s">
        <v>180</v>
      </c>
      <c r="B58" s="20"/>
      <c r="C58" s="20"/>
      <c r="D58" s="20"/>
      <c r="E58" s="20"/>
      <c r="F58" s="20"/>
      <c r="G58" s="22"/>
    </row>
    <row r="59" spans="1:7" x14ac:dyDescent="0.25">
      <c r="A59" s="23" t="s">
        <v>164</v>
      </c>
      <c r="B59" s="24">
        <f>COUNTIF('Form - Archive Organisation'!B55:B58,"x")</f>
        <v>0</v>
      </c>
      <c r="C59" s="24">
        <f>COUNTIF('Form - Archive Organisation'!C55:C58,"x")</f>
        <v>0</v>
      </c>
      <c r="D59" s="24">
        <f>COUNTIF('Form - Archive Organisation'!D55:D58,"x")</f>
        <v>0</v>
      </c>
      <c r="E59" s="24">
        <f>COUNTIF('Form - Archive Organisation'!E55:E58,"x")</f>
        <v>0</v>
      </c>
      <c r="F59" s="24">
        <f>COUNTIF('Form - Archive Organisation'!F55:F58,"x")</f>
        <v>0</v>
      </c>
      <c r="G59" s="22"/>
    </row>
    <row r="62" spans="1:7" ht="15.75" x14ac:dyDescent="0.25">
      <c r="A62" s="12" t="s">
        <v>300</v>
      </c>
      <c r="B62" s="13"/>
      <c r="C62" s="13"/>
      <c r="D62" s="13"/>
      <c r="E62" s="13"/>
      <c r="F62" s="13"/>
      <c r="G62" s="13"/>
    </row>
    <row r="63" spans="1:7" ht="36" customHeight="1" x14ac:dyDescent="0.25">
      <c r="A63" s="83" t="s">
        <v>275</v>
      </c>
      <c r="B63" s="83"/>
      <c r="C63" s="83"/>
      <c r="D63" s="83"/>
      <c r="E63" s="83"/>
      <c r="F63" s="83"/>
      <c r="G63" s="83"/>
    </row>
    <row r="64" spans="1:7" ht="45" x14ac:dyDescent="0.25">
      <c r="A64" s="27" t="s">
        <v>276</v>
      </c>
      <c r="B64" s="28"/>
      <c r="C64" s="28"/>
      <c r="D64" s="28"/>
      <c r="E64" s="28"/>
      <c r="F64" s="28"/>
      <c r="G64" s="28"/>
    </row>
    <row r="65" spans="1:7" ht="30" x14ac:dyDescent="0.25">
      <c r="A65" s="14"/>
      <c r="B65" s="15" t="s">
        <v>11</v>
      </c>
      <c r="C65" s="16" t="s">
        <v>12</v>
      </c>
      <c r="D65" s="17" t="s">
        <v>13</v>
      </c>
      <c r="E65" s="18" t="s">
        <v>106</v>
      </c>
      <c r="F65" s="19" t="s">
        <v>14</v>
      </c>
      <c r="G65" s="20" t="s">
        <v>16</v>
      </c>
    </row>
    <row r="66" spans="1:7" ht="15.75" x14ac:dyDescent="0.25">
      <c r="A66" s="21" t="s">
        <v>3</v>
      </c>
      <c r="B66" s="20"/>
      <c r="C66" s="20"/>
      <c r="D66" s="20"/>
      <c r="E66" s="20"/>
      <c r="F66" s="20"/>
      <c r="G66" s="22"/>
    </row>
    <row r="67" spans="1:7" x14ac:dyDescent="0.25">
      <c r="A67" s="14" t="s">
        <v>43</v>
      </c>
      <c r="B67" s="20"/>
      <c r="C67" s="20"/>
      <c r="D67" s="20"/>
      <c r="E67" s="20"/>
      <c r="F67" s="20"/>
      <c r="G67" s="22"/>
    </row>
    <row r="68" spans="1:7" x14ac:dyDescent="0.25">
      <c r="A68" s="14"/>
      <c r="B68" s="20"/>
      <c r="C68" s="20"/>
      <c r="D68" s="20"/>
      <c r="E68" s="20"/>
      <c r="F68" s="20"/>
      <c r="G68" s="22"/>
    </row>
    <row r="69" spans="1:7" ht="15.75" x14ac:dyDescent="0.25">
      <c r="A69" s="21" t="s">
        <v>4</v>
      </c>
      <c r="B69" s="20"/>
      <c r="C69" s="20"/>
      <c r="D69" s="20"/>
      <c r="E69" s="20"/>
      <c r="F69" s="20"/>
      <c r="G69" s="22"/>
    </row>
    <row r="70" spans="1:7" x14ac:dyDescent="0.25">
      <c r="A70" s="14" t="s">
        <v>286</v>
      </c>
      <c r="B70" s="20"/>
      <c r="C70" s="20"/>
      <c r="D70" s="20"/>
      <c r="E70" s="20"/>
      <c r="F70" s="20"/>
      <c r="G70" s="22"/>
    </row>
    <row r="71" spans="1:7" x14ac:dyDescent="0.25">
      <c r="A71" s="14" t="s">
        <v>47</v>
      </c>
      <c r="B71" s="20"/>
      <c r="C71" s="20"/>
      <c r="D71" s="20"/>
      <c r="E71" s="20"/>
      <c r="F71" s="20"/>
      <c r="G71" s="22"/>
    </row>
    <row r="72" spans="1:7" x14ac:dyDescent="0.25">
      <c r="A72" s="23" t="s">
        <v>269</v>
      </c>
      <c r="B72" s="24">
        <f>COUNTIF('Form - Archive Organisation'!B66:B71,"x")</f>
        <v>0</v>
      </c>
      <c r="C72" s="24">
        <f>COUNTIF('Form - Archive Organisation'!C66:C71,"x")</f>
        <v>0</v>
      </c>
      <c r="D72" s="24">
        <f>COUNTIF('Form - Archive Organisation'!D66:D71,"x")</f>
        <v>0</v>
      </c>
      <c r="E72" s="24">
        <f>COUNTIF('Form - Archive Organisation'!E66:E71,"x")</f>
        <v>0</v>
      </c>
      <c r="F72" s="24">
        <f>COUNTIF('Form - Archive Organisation'!F66:F71,"x")</f>
        <v>0</v>
      </c>
      <c r="G72" s="22"/>
    </row>
    <row r="73" spans="1:7" x14ac:dyDescent="0.25">
      <c r="A73" s="22"/>
      <c r="B73" s="22"/>
      <c r="C73" s="22"/>
      <c r="D73" s="22"/>
      <c r="E73" s="22"/>
      <c r="F73" s="22"/>
      <c r="G73" s="22"/>
    </row>
    <row r="74" spans="1:7" ht="15.75" x14ac:dyDescent="0.25">
      <c r="A74" s="21" t="s">
        <v>162</v>
      </c>
      <c r="B74" s="22"/>
      <c r="C74" s="22"/>
      <c r="D74" s="22"/>
      <c r="E74" s="22"/>
      <c r="F74" s="22"/>
      <c r="G74" s="22"/>
    </row>
    <row r="75" spans="1:7" x14ac:dyDescent="0.25">
      <c r="A75" s="14" t="s">
        <v>44</v>
      </c>
      <c r="B75" s="20"/>
      <c r="C75" s="20"/>
      <c r="D75" s="20"/>
      <c r="E75" s="20"/>
      <c r="F75" s="20"/>
      <c r="G75" s="22"/>
    </row>
    <row r="76" spans="1:7" x14ac:dyDescent="0.25">
      <c r="A76" s="14" t="s">
        <v>48</v>
      </c>
      <c r="B76" s="20"/>
      <c r="C76" s="20"/>
      <c r="D76" s="20"/>
      <c r="E76" s="20"/>
      <c r="F76" s="20"/>
      <c r="G76" s="22"/>
    </row>
    <row r="77" spans="1:7" x14ac:dyDescent="0.25">
      <c r="A77" s="14" t="s">
        <v>97</v>
      </c>
      <c r="B77" s="20"/>
      <c r="C77" s="20"/>
      <c r="D77" s="20"/>
      <c r="E77" s="20"/>
      <c r="F77" s="20"/>
      <c r="G77" s="22"/>
    </row>
    <row r="78" spans="1:7" x14ac:dyDescent="0.25">
      <c r="A78" s="22"/>
      <c r="B78" s="22"/>
      <c r="C78" s="22"/>
      <c r="D78" s="22"/>
      <c r="E78" s="22"/>
      <c r="F78" s="22"/>
      <c r="G78" s="22"/>
    </row>
    <row r="79" spans="1:7" ht="15.75" x14ac:dyDescent="0.25">
      <c r="A79" s="21" t="s">
        <v>163</v>
      </c>
      <c r="B79" s="22"/>
      <c r="C79" s="22"/>
      <c r="D79" s="22"/>
      <c r="E79" s="22"/>
      <c r="F79" s="22"/>
      <c r="G79" s="22"/>
    </row>
    <row r="80" spans="1:7" x14ac:dyDescent="0.25">
      <c r="A80" s="14" t="s">
        <v>45</v>
      </c>
      <c r="B80" s="20"/>
      <c r="C80" s="20"/>
      <c r="D80" s="20"/>
      <c r="E80" s="20"/>
      <c r="F80" s="20"/>
      <c r="G80" s="22"/>
    </row>
    <row r="81" spans="1:7" x14ac:dyDescent="0.25">
      <c r="A81" s="14" t="s">
        <v>231</v>
      </c>
      <c r="B81" s="20"/>
      <c r="C81" s="20"/>
      <c r="D81" s="20"/>
      <c r="E81" s="20"/>
      <c r="F81" s="20"/>
      <c r="G81" s="22"/>
    </row>
    <row r="82" spans="1:7" x14ac:dyDescent="0.25">
      <c r="A82" s="14" t="s">
        <v>46</v>
      </c>
      <c r="B82" s="20"/>
      <c r="C82" s="20"/>
      <c r="D82" s="20"/>
      <c r="E82" s="20"/>
      <c r="F82" s="20"/>
      <c r="G82" s="22"/>
    </row>
    <row r="83" spans="1:7" x14ac:dyDescent="0.25">
      <c r="A83" s="23" t="s">
        <v>165</v>
      </c>
      <c r="B83" s="24">
        <f>COUNTIF('Form - Archive Organisation'!B74:B82,"x")</f>
        <v>0</v>
      </c>
      <c r="C83" s="24">
        <f>COUNTIF('Form - Archive Organisation'!C74:C82,"x")</f>
        <v>0</v>
      </c>
      <c r="D83" s="24">
        <f>COUNTIF('Form - Archive Organisation'!D74:D82,"x")</f>
        <v>0</v>
      </c>
      <c r="E83" s="24">
        <f>COUNTIF('Form - Archive Organisation'!E74:E82,"x")</f>
        <v>0</v>
      </c>
      <c r="F83" s="24">
        <f>COUNTIF('Form - Archive Organisation'!F74:F82,"x")</f>
        <v>0</v>
      </c>
      <c r="G83" s="22"/>
    </row>
    <row r="84" spans="1:7" x14ac:dyDescent="0.25">
      <c r="A84" s="22"/>
      <c r="B84" s="22"/>
      <c r="C84" s="22"/>
      <c r="D84" s="22"/>
      <c r="E84" s="22"/>
      <c r="F84" s="22"/>
      <c r="G84" s="22"/>
    </row>
    <row r="85" spans="1:7" ht="15.75" x14ac:dyDescent="0.25">
      <c r="A85" s="21" t="s">
        <v>166</v>
      </c>
      <c r="B85" s="22"/>
      <c r="C85" s="22"/>
      <c r="D85" s="22"/>
      <c r="E85" s="22"/>
      <c r="F85" s="22"/>
      <c r="G85" s="22"/>
    </row>
    <row r="86" spans="1:7" x14ac:dyDescent="0.25">
      <c r="A86" s="14" t="s">
        <v>111</v>
      </c>
      <c r="B86" s="20"/>
      <c r="C86" s="20"/>
      <c r="D86" s="20"/>
      <c r="E86" s="20"/>
      <c r="F86" s="20"/>
      <c r="G86" s="22"/>
    </row>
    <row r="87" spans="1:7" x14ac:dyDescent="0.25">
      <c r="A87" s="14" t="s">
        <v>181</v>
      </c>
      <c r="B87" s="20"/>
      <c r="C87" s="20"/>
      <c r="D87" s="20"/>
      <c r="E87" s="20"/>
      <c r="F87" s="20"/>
      <c r="G87" s="22"/>
    </row>
    <row r="88" spans="1:7" x14ac:dyDescent="0.25">
      <c r="A88" s="14" t="s">
        <v>131</v>
      </c>
      <c r="B88" s="20"/>
      <c r="C88" s="20"/>
      <c r="D88" s="20"/>
      <c r="E88" s="20"/>
      <c r="F88" s="20"/>
      <c r="G88" s="22"/>
    </row>
    <row r="89" spans="1:7" x14ac:dyDescent="0.25">
      <c r="A89" s="23" t="s">
        <v>164</v>
      </c>
      <c r="B89" s="24">
        <f>COUNTIF('Form - Archive Organisation'!B85:B88,"x")</f>
        <v>0</v>
      </c>
      <c r="C89" s="24">
        <f>COUNTIF('Form - Archive Organisation'!C85:C88,"x")</f>
        <v>0</v>
      </c>
      <c r="D89" s="24">
        <f>COUNTIF('Form - Archive Organisation'!D85:D88,"x")</f>
        <v>0</v>
      </c>
      <c r="E89" s="24">
        <f>COUNTIF('Form - Archive Organisation'!E85:E88,"x")</f>
        <v>0</v>
      </c>
      <c r="F89" s="24">
        <f>COUNTIF('Form - Archive Organisation'!F85:F88,"x")</f>
        <v>0</v>
      </c>
      <c r="G89" s="25"/>
    </row>
    <row r="91" spans="1:7" ht="15.75" x14ac:dyDescent="0.25">
      <c r="A91" s="12" t="s">
        <v>301</v>
      </c>
      <c r="B91" s="13"/>
      <c r="C91" s="13"/>
      <c r="D91" s="13"/>
      <c r="E91" s="13"/>
      <c r="F91" s="13"/>
      <c r="G91" s="13"/>
    </row>
    <row r="92" spans="1:7" ht="36.950000000000003" customHeight="1" x14ac:dyDescent="0.25">
      <c r="A92" s="83" t="s">
        <v>274</v>
      </c>
      <c r="B92" s="83"/>
      <c r="C92" s="83"/>
      <c r="D92" s="83"/>
      <c r="E92" s="83"/>
      <c r="F92" s="83"/>
      <c r="G92" s="83"/>
    </row>
    <row r="93" spans="1:7" ht="39" customHeight="1" x14ac:dyDescent="0.25">
      <c r="A93" s="81" t="s">
        <v>310</v>
      </c>
      <c r="B93" s="81"/>
      <c r="C93" s="81"/>
      <c r="D93" s="81"/>
      <c r="E93" s="81"/>
      <c r="F93" s="81"/>
      <c r="G93" s="81"/>
    </row>
    <row r="94" spans="1:7" ht="30" x14ac:dyDescent="0.25">
      <c r="A94" s="14"/>
      <c r="B94" s="29" t="s">
        <v>11</v>
      </c>
      <c r="C94" s="16" t="s">
        <v>12</v>
      </c>
      <c r="D94" s="17" t="s">
        <v>13</v>
      </c>
      <c r="E94" s="18" t="s">
        <v>106</v>
      </c>
      <c r="F94" s="19" t="s">
        <v>14</v>
      </c>
      <c r="G94" s="20" t="s">
        <v>16</v>
      </c>
    </row>
    <row r="95" spans="1:7" ht="15.75" x14ac:dyDescent="0.25">
      <c r="A95" s="21" t="s">
        <v>2</v>
      </c>
      <c r="B95" s="22"/>
      <c r="C95" s="22"/>
      <c r="D95" s="22"/>
      <c r="E95" s="22"/>
      <c r="F95" s="22"/>
      <c r="G95" s="22"/>
    </row>
    <row r="96" spans="1:7" x14ac:dyDescent="0.25">
      <c r="A96" s="14" t="s">
        <v>182</v>
      </c>
      <c r="B96" s="20"/>
      <c r="C96" s="20"/>
      <c r="D96" s="20"/>
      <c r="E96" s="20"/>
      <c r="F96" s="20"/>
      <c r="G96" s="22"/>
    </row>
    <row r="97" spans="1:7" x14ac:dyDescent="0.25">
      <c r="A97" s="14" t="s">
        <v>50</v>
      </c>
      <c r="B97" s="20"/>
      <c r="C97" s="20"/>
      <c r="D97" s="20"/>
      <c r="E97" s="20"/>
      <c r="F97" s="20"/>
      <c r="G97" s="22"/>
    </row>
    <row r="98" spans="1:7" x14ac:dyDescent="0.25">
      <c r="A98" s="22"/>
      <c r="B98" s="22"/>
      <c r="C98" s="22"/>
      <c r="D98" s="22"/>
      <c r="E98" s="22"/>
      <c r="F98" s="22"/>
      <c r="G98" s="22"/>
    </row>
    <row r="99" spans="1:7" ht="15.75" x14ac:dyDescent="0.25">
      <c r="A99" s="21" t="s">
        <v>3</v>
      </c>
      <c r="B99" s="22"/>
      <c r="C99" s="22"/>
      <c r="D99" s="22"/>
      <c r="E99" s="22"/>
      <c r="F99" s="22"/>
      <c r="G99" s="22"/>
    </row>
    <row r="100" spans="1:7" x14ac:dyDescent="0.25">
      <c r="A100" s="14" t="s">
        <v>146</v>
      </c>
      <c r="B100" s="20"/>
      <c r="C100" s="20"/>
      <c r="D100" s="20"/>
      <c r="E100" s="20"/>
      <c r="F100" s="20"/>
      <c r="G100" s="22"/>
    </row>
    <row r="101" spans="1:7" x14ac:dyDescent="0.25">
      <c r="A101" s="14" t="s">
        <v>51</v>
      </c>
      <c r="B101" s="20"/>
      <c r="C101" s="20"/>
      <c r="D101" s="20"/>
      <c r="E101" s="20"/>
      <c r="F101" s="20"/>
      <c r="G101" s="22"/>
    </row>
    <row r="102" spans="1:7" x14ac:dyDescent="0.25">
      <c r="A102" s="22"/>
      <c r="B102" s="22"/>
      <c r="C102" s="22"/>
      <c r="D102" s="22"/>
      <c r="E102" s="22"/>
      <c r="F102" s="22"/>
      <c r="G102" s="22"/>
    </row>
    <row r="103" spans="1:7" ht="15.75" x14ac:dyDescent="0.25">
      <c r="A103" s="21" t="s">
        <v>4</v>
      </c>
      <c r="B103" s="22"/>
      <c r="C103" s="22"/>
      <c r="D103" s="22"/>
      <c r="E103" s="22"/>
      <c r="F103" s="22"/>
      <c r="G103" s="22"/>
    </row>
    <row r="104" spans="1:7" x14ac:dyDescent="0.25">
      <c r="A104" s="14" t="s">
        <v>287</v>
      </c>
      <c r="B104" s="20"/>
      <c r="C104" s="20"/>
      <c r="D104" s="20"/>
      <c r="E104" s="20"/>
      <c r="F104" s="20"/>
      <c r="G104" s="22"/>
    </row>
    <row r="105" spans="1:7" x14ac:dyDescent="0.25">
      <c r="A105" s="14" t="s">
        <v>52</v>
      </c>
      <c r="B105" s="20"/>
      <c r="C105" s="20"/>
      <c r="D105" s="20"/>
      <c r="E105" s="20"/>
      <c r="F105" s="20"/>
      <c r="G105" s="22"/>
    </row>
    <row r="106" spans="1:7" x14ac:dyDescent="0.25">
      <c r="A106" s="23" t="s">
        <v>269</v>
      </c>
      <c r="B106" s="24">
        <f>COUNTIF('Form - Archive Organisation'!B95:B105,"x")</f>
        <v>0</v>
      </c>
      <c r="C106" s="24">
        <f>COUNTIF('Form - Archive Organisation'!C95:C105,"x")</f>
        <v>0</v>
      </c>
      <c r="D106" s="24">
        <f>COUNTIF('Form - Archive Organisation'!D95:D105,"x")</f>
        <v>0</v>
      </c>
      <c r="E106" s="24">
        <f>COUNTIF('Form - Archive Organisation'!E95:E105,"x")</f>
        <v>0</v>
      </c>
      <c r="F106" s="24">
        <f>COUNTIF('Form - Archive Organisation'!F95:F105,"x")</f>
        <v>0</v>
      </c>
      <c r="G106" s="22"/>
    </row>
    <row r="107" spans="1:7" x14ac:dyDescent="0.25">
      <c r="A107" s="22"/>
      <c r="B107" s="22"/>
      <c r="C107" s="22"/>
      <c r="D107" s="22"/>
      <c r="E107" s="22"/>
      <c r="F107" s="22"/>
      <c r="G107" s="22"/>
    </row>
    <row r="108" spans="1:7" ht="15.75" x14ac:dyDescent="0.25">
      <c r="A108" s="21" t="s">
        <v>162</v>
      </c>
      <c r="B108" s="22"/>
      <c r="C108" s="22"/>
      <c r="D108" s="22"/>
      <c r="E108" s="22"/>
      <c r="F108" s="22"/>
      <c r="G108" s="22"/>
    </row>
    <row r="109" spans="1:7" ht="20.100000000000001" customHeight="1" x14ac:dyDescent="0.25">
      <c r="A109" s="14" t="s">
        <v>232</v>
      </c>
      <c r="B109" s="20"/>
      <c r="C109" s="20"/>
      <c r="D109" s="20"/>
      <c r="E109" s="20"/>
      <c r="F109" s="20"/>
      <c r="G109" s="22"/>
    </row>
    <row r="110" spans="1:7" x14ac:dyDescent="0.25">
      <c r="A110" s="14" t="s">
        <v>49</v>
      </c>
      <c r="B110" s="20"/>
      <c r="C110" s="20"/>
      <c r="D110" s="20"/>
      <c r="E110" s="20"/>
      <c r="F110" s="20"/>
      <c r="G110" s="22"/>
    </row>
    <row r="111" spans="1:7" ht="18" customHeight="1" x14ac:dyDescent="0.25">
      <c r="A111" s="14" t="s">
        <v>233</v>
      </c>
      <c r="B111" s="20"/>
      <c r="C111" s="20"/>
      <c r="D111" s="20"/>
      <c r="E111" s="20"/>
      <c r="F111" s="20"/>
      <c r="G111" s="22"/>
    </row>
    <row r="112" spans="1:7" x14ac:dyDescent="0.25">
      <c r="A112" s="14" t="s">
        <v>183</v>
      </c>
      <c r="B112" s="20"/>
      <c r="C112" s="20"/>
      <c r="D112" s="20"/>
      <c r="E112" s="20"/>
      <c r="F112" s="20"/>
      <c r="G112" s="22"/>
    </row>
    <row r="113" spans="1:7" x14ac:dyDescent="0.25">
      <c r="A113" s="14" t="s">
        <v>184</v>
      </c>
      <c r="B113" s="20"/>
      <c r="C113" s="20"/>
      <c r="D113" s="20"/>
      <c r="E113" s="20"/>
      <c r="F113" s="20"/>
      <c r="G113" s="22"/>
    </row>
    <row r="114" spans="1:7" x14ac:dyDescent="0.25">
      <c r="A114" s="22"/>
      <c r="B114" s="22"/>
      <c r="C114" s="22"/>
      <c r="D114" s="22"/>
      <c r="E114" s="22"/>
      <c r="F114" s="22"/>
      <c r="G114" s="22"/>
    </row>
    <row r="115" spans="1:7" ht="15.75" x14ac:dyDescent="0.25">
      <c r="A115" s="21" t="s">
        <v>163</v>
      </c>
      <c r="B115" s="22"/>
      <c r="C115" s="22"/>
      <c r="D115" s="22"/>
      <c r="E115" s="22"/>
      <c r="F115" s="22"/>
      <c r="G115" s="22"/>
    </row>
    <row r="116" spans="1:7" x14ac:dyDescent="0.25">
      <c r="A116" s="14" t="s">
        <v>311</v>
      </c>
      <c r="B116" s="20"/>
      <c r="C116" s="20"/>
      <c r="D116" s="20"/>
      <c r="E116" s="20"/>
      <c r="F116" s="20"/>
      <c r="G116" s="22"/>
    </row>
    <row r="117" spans="1:7" x14ac:dyDescent="0.25">
      <c r="A117" s="14" t="s">
        <v>53</v>
      </c>
      <c r="B117" s="20"/>
      <c r="C117" s="20"/>
      <c r="D117" s="20"/>
      <c r="E117" s="20"/>
      <c r="F117" s="20"/>
      <c r="G117" s="22"/>
    </row>
    <row r="118" spans="1:7" x14ac:dyDescent="0.25">
      <c r="A118" s="23" t="s">
        <v>165</v>
      </c>
      <c r="B118" s="24">
        <f>COUNTIF('Form - Archive Organisation'!B108:B117,"x")</f>
        <v>0</v>
      </c>
      <c r="C118" s="24">
        <f>COUNTIF('Form - Archive Organisation'!C108:C117,"x")</f>
        <v>0</v>
      </c>
      <c r="D118" s="24">
        <f>COUNTIF('Form - Archive Organisation'!D108:D117,"x")</f>
        <v>0</v>
      </c>
      <c r="E118" s="24">
        <f>COUNTIF('Form - Archive Organisation'!E108:E117,"x")</f>
        <v>0</v>
      </c>
      <c r="F118" s="24">
        <f>COUNTIF('Form - Archive Organisation'!F108:F117,"x")</f>
        <v>0</v>
      </c>
      <c r="G118" s="22"/>
    </row>
    <row r="119" spans="1:7" x14ac:dyDescent="0.25">
      <c r="A119" s="22"/>
      <c r="B119" s="22"/>
      <c r="C119" s="22"/>
      <c r="D119" s="22"/>
      <c r="E119" s="22"/>
      <c r="F119" s="22"/>
      <c r="G119" s="22"/>
    </row>
    <row r="120" spans="1:7" ht="15.75" x14ac:dyDescent="0.25">
      <c r="A120" s="21" t="s">
        <v>166</v>
      </c>
      <c r="B120" s="22"/>
      <c r="C120" s="22"/>
      <c r="D120" s="22"/>
      <c r="E120" s="22"/>
      <c r="F120" s="22"/>
      <c r="G120" s="22"/>
    </row>
    <row r="121" spans="1:7" x14ac:dyDescent="0.25">
      <c r="A121" s="14" t="s">
        <v>113</v>
      </c>
      <c r="B121" s="20"/>
      <c r="C121" s="20"/>
      <c r="D121" s="20"/>
      <c r="E121" s="20"/>
      <c r="F121" s="20"/>
      <c r="G121" s="22"/>
    </row>
    <row r="122" spans="1:7" x14ac:dyDescent="0.25">
      <c r="A122" s="14" t="s">
        <v>112</v>
      </c>
      <c r="B122" s="20"/>
      <c r="C122" s="20"/>
      <c r="D122" s="20"/>
      <c r="E122" s="20"/>
      <c r="F122" s="20"/>
      <c r="G122" s="22"/>
    </row>
    <row r="123" spans="1:7" ht="30" x14ac:dyDescent="0.25">
      <c r="A123" s="14" t="s">
        <v>234</v>
      </c>
      <c r="B123" s="20"/>
      <c r="C123" s="20"/>
      <c r="D123" s="20"/>
      <c r="E123" s="20"/>
      <c r="F123" s="20"/>
      <c r="G123" s="22"/>
    </row>
    <row r="124" spans="1:7" x14ac:dyDescent="0.25">
      <c r="A124" s="23" t="s">
        <v>164</v>
      </c>
      <c r="B124" s="24">
        <f>COUNTIF('Form - Archive Organisation'!B120:B123,"x")</f>
        <v>0</v>
      </c>
      <c r="C124" s="24">
        <f>COUNTIF('Form - Archive Organisation'!C120:C123,"x")</f>
        <v>0</v>
      </c>
      <c r="D124" s="24">
        <f>COUNTIF('Form - Archive Organisation'!D120:D123,"x")</f>
        <v>0</v>
      </c>
      <c r="E124" s="24">
        <f>COUNTIF('Form - Archive Organisation'!E120:E123,"x")</f>
        <v>0</v>
      </c>
      <c r="F124" s="24">
        <f>COUNTIF('Form - Archive Organisation'!F120:F123,"x")</f>
        <v>0</v>
      </c>
      <c r="G124" s="25"/>
    </row>
    <row r="125" spans="1:7" x14ac:dyDescent="0.25">
      <c r="A125" s="30"/>
      <c r="B125" s="31"/>
      <c r="C125" s="31"/>
      <c r="D125" s="31"/>
      <c r="E125" s="31"/>
      <c r="F125" s="31"/>
      <c r="G125" s="32"/>
    </row>
    <row r="126" spans="1:7" ht="15.75" x14ac:dyDescent="0.25">
      <c r="A126" s="33" t="s">
        <v>302</v>
      </c>
      <c r="B126" s="34"/>
      <c r="C126" s="34"/>
      <c r="D126" s="34"/>
      <c r="E126" s="34"/>
      <c r="F126" s="34"/>
      <c r="G126" s="35"/>
    </row>
    <row r="127" spans="1:7" ht="18" customHeight="1" x14ac:dyDescent="0.25">
      <c r="A127" s="82" t="s">
        <v>270</v>
      </c>
      <c r="B127" s="82"/>
      <c r="C127" s="82"/>
      <c r="D127" s="82"/>
      <c r="E127" s="82"/>
      <c r="F127" s="82"/>
      <c r="G127" s="82"/>
    </row>
    <row r="128" spans="1:7" ht="36.950000000000003" customHeight="1" x14ac:dyDescent="0.25">
      <c r="A128" s="81" t="s">
        <v>271</v>
      </c>
      <c r="B128" s="81"/>
      <c r="C128" s="81"/>
      <c r="D128" s="81"/>
      <c r="E128" s="81"/>
      <c r="F128" s="81"/>
      <c r="G128" s="81"/>
    </row>
    <row r="129" spans="1:7" ht="30" x14ac:dyDescent="0.25">
      <c r="A129" s="21" t="s">
        <v>1</v>
      </c>
      <c r="B129" s="15" t="s">
        <v>11</v>
      </c>
      <c r="C129" s="16" t="s">
        <v>12</v>
      </c>
      <c r="D129" s="17" t="s">
        <v>13</v>
      </c>
      <c r="E129" s="18" t="s">
        <v>106</v>
      </c>
      <c r="F129" s="19" t="s">
        <v>14</v>
      </c>
      <c r="G129" s="20" t="s">
        <v>16</v>
      </c>
    </row>
    <row r="130" spans="1:7" ht="15.75" x14ac:dyDescent="0.25">
      <c r="A130" s="21" t="s">
        <v>3</v>
      </c>
      <c r="B130" s="22"/>
      <c r="C130" s="22"/>
      <c r="D130" s="22"/>
      <c r="E130" s="22"/>
      <c r="F130" s="22"/>
      <c r="G130" s="22"/>
    </row>
    <row r="131" spans="1:7" x14ac:dyDescent="0.25">
      <c r="A131" s="14" t="s">
        <v>54</v>
      </c>
      <c r="B131" s="20"/>
      <c r="C131" s="20"/>
      <c r="D131" s="20"/>
      <c r="E131" s="20"/>
      <c r="F131" s="20"/>
      <c r="G131" s="22"/>
    </row>
    <row r="132" spans="1:7" x14ac:dyDescent="0.25">
      <c r="A132" s="14" t="s">
        <v>147</v>
      </c>
      <c r="B132" s="20"/>
      <c r="C132" s="20"/>
      <c r="D132" s="20"/>
      <c r="E132" s="20"/>
      <c r="F132" s="20"/>
      <c r="G132" s="22"/>
    </row>
    <row r="133" spans="1:7" x14ac:dyDescent="0.25">
      <c r="A133" s="22"/>
      <c r="B133" s="22"/>
      <c r="C133" s="22"/>
      <c r="D133" s="22"/>
      <c r="E133" s="22"/>
      <c r="F133" s="22"/>
      <c r="G133" s="22"/>
    </row>
    <row r="134" spans="1:7" ht="15.75" x14ac:dyDescent="0.25">
      <c r="A134" s="21" t="s">
        <v>4</v>
      </c>
      <c r="B134" s="22"/>
      <c r="C134" s="22"/>
      <c r="D134" s="22"/>
      <c r="E134" s="22"/>
      <c r="F134" s="22"/>
      <c r="G134" s="22"/>
    </row>
    <row r="135" spans="1:7" x14ac:dyDescent="0.25">
      <c r="A135" s="14" t="s">
        <v>185</v>
      </c>
      <c r="B135" s="20"/>
      <c r="C135" s="20"/>
      <c r="D135" s="20"/>
      <c r="E135" s="20"/>
      <c r="F135" s="20"/>
      <c r="G135" s="22"/>
    </row>
    <row r="136" spans="1:7" x14ac:dyDescent="0.25">
      <c r="A136" s="23" t="s">
        <v>269</v>
      </c>
      <c r="B136" s="24">
        <f>COUNTIF('Form - Archive Organisation'!B130:B135,"x")</f>
        <v>0</v>
      </c>
      <c r="C136" s="24">
        <f>COUNTIF('Form - Archive Organisation'!C130:C135,"x")</f>
        <v>0</v>
      </c>
      <c r="D136" s="24">
        <f>COUNTIF('Form - Archive Organisation'!D130:D135,"x")</f>
        <v>0</v>
      </c>
      <c r="E136" s="24">
        <f>COUNTIF('Form - Archive Organisation'!E130:E135,"x")</f>
        <v>0</v>
      </c>
      <c r="F136" s="24">
        <f>COUNTIF('Form - Archive Organisation'!F130:F135,"x")</f>
        <v>0</v>
      </c>
      <c r="G136" s="22"/>
    </row>
    <row r="137" spans="1:7" ht="15.75" x14ac:dyDescent="0.25">
      <c r="A137" s="36"/>
      <c r="B137" s="22"/>
      <c r="C137" s="22"/>
      <c r="D137" s="22"/>
      <c r="E137" s="22"/>
      <c r="F137" s="22"/>
      <c r="G137" s="22"/>
    </row>
    <row r="138" spans="1:7" ht="15.75" x14ac:dyDescent="0.25">
      <c r="A138" s="21" t="s">
        <v>162</v>
      </c>
      <c r="B138" s="22"/>
      <c r="C138" s="22"/>
      <c r="D138" s="22"/>
      <c r="E138" s="22"/>
      <c r="F138" s="22"/>
      <c r="G138" s="22"/>
    </row>
    <row r="139" spans="1:7" x14ac:dyDescent="0.25">
      <c r="A139" s="37" t="s">
        <v>98</v>
      </c>
      <c r="B139" s="20"/>
      <c r="C139" s="20"/>
      <c r="D139" s="20"/>
      <c r="E139" s="20"/>
      <c r="F139" s="20"/>
      <c r="G139" s="22"/>
    </row>
    <row r="140" spans="1:7" x14ac:dyDescent="0.25">
      <c r="A140" s="37" t="s">
        <v>99</v>
      </c>
      <c r="B140" s="20"/>
      <c r="C140" s="20"/>
      <c r="D140" s="20"/>
      <c r="E140" s="20"/>
      <c r="F140" s="20"/>
      <c r="G140" s="22"/>
    </row>
    <row r="141" spans="1:7" x14ac:dyDescent="0.25">
      <c r="A141" s="37" t="s">
        <v>268</v>
      </c>
      <c r="B141" s="20"/>
      <c r="C141" s="20"/>
      <c r="D141" s="20"/>
      <c r="E141" s="20"/>
      <c r="F141" s="20"/>
      <c r="G141" s="22"/>
    </row>
    <row r="142" spans="1:7" x14ac:dyDescent="0.25">
      <c r="A142" s="37" t="s">
        <v>141</v>
      </c>
      <c r="B142" s="20"/>
      <c r="C142" s="20"/>
      <c r="D142" s="20"/>
      <c r="E142" s="20"/>
      <c r="F142" s="20"/>
      <c r="G142" s="22"/>
    </row>
    <row r="143" spans="1:7" ht="30" x14ac:dyDescent="0.25">
      <c r="A143" s="37" t="s">
        <v>186</v>
      </c>
      <c r="B143" s="20"/>
      <c r="C143" s="20"/>
      <c r="D143" s="20"/>
      <c r="E143" s="20"/>
      <c r="F143" s="20"/>
      <c r="G143" s="22"/>
    </row>
    <row r="144" spans="1:7" x14ac:dyDescent="0.25">
      <c r="A144" s="38"/>
      <c r="B144" s="22"/>
      <c r="C144" s="22"/>
      <c r="D144" s="22"/>
      <c r="E144" s="22"/>
      <c r="F144" s="22"/>
      <c r="G144" s="22"/>
    </row>
    <row r="145" spans="1:7" ht="15.75" x14ac:dyDescent="0.25">
      <c r="A145" s="39" t="s">
        <v>163</v>
      </c>
      <c r="B145" s="22"/>
      <c r="C145" s="22"/>
      <c r="D145" s="22"/>
      <c r="E145" s="22"/>
      <c r="F145" s="22"/>
      <c r="G145" s="22"/>
    </row>
    <row r="146" spans="1:7" ht="17.100000000000001" customHeight="1" x14ac:dyDescent="0.25">
      <c r="A146" s="37" t="s">
        <v>100</v>
      </c>
      <c r="B146" s="20"/>
      <c r="C146" s="20"/>
      <c r="D146" s="20"/>
      <c r="E146" s="20"/>
      <c r="F146" s="20"/>
      <c r="G146" s="22"/>
    </row>
    <row r="147" spans="1:7" x14ac:dyDescent="0.25">
      <c r="A147" s="14" t="s">
        <v>187</v>
      </c>
      <c r="B147" s="20"/>
      <c r="C147" s="20"/>
      <c r="D147" s="20"/>
      <c r="E147" s="20"/>
      <c r="F147" s="20"/>
      <c r="G147" s="22" t="s">
        <v>1</v>
      </c>
    </row>
    <row r="148" spans="1:7" x14ac:dyDescent="0.25">
      <c r="A148" s="14" t="s">
        <v>101</v>
      </c>
      <c r="B148" s="20"/>
      <c r="C148" s="20"/>
      <c r="D148" s="20"/>
      <c r="E148" s="20"/>
      <c r="F148" s="20"/>
      <c r="G148" s="22"/>
    </row>
    <row r="149" spans="1:7" x14ac:dyDescent="0.25">
      <c r="A149" s="23" t="s">
        <v>165</v>
      </c>
      <c r="B149" s="24">
        <f>COUNTIF('Form - Archive Organisation'!B138:B148,"x")</f>
        <v>0</v>
      </c>
      <c r="C149" s="24">
        <f>COUNTIF('Form - Archive Organisation'!C138:C148,"x")</f>
        <v>0</v>
      </c>
      <c r="D149" s="24">
        <f>COUNTIF('Form - Archive Organisation'!D138:D148,"x")</f>
        <v>0</v>
      </c>
      <c r="E149" s="24">
        <f>COUNTIF('Form - Archive Organisation'!E138:E148,"x")</f>
        <v>0</v>
      </c>
      <c r="F149" s="24">
        <f>COUNTIF('Form - Archive Organisation'!F138:F148,"x")</f>
        <v>0</v>
      </c>
      <c r="G149" s="22"/>
    </row>
    <row r="150" spans="1:7" x14ac:dyDescent="0.25">
      <c r="A150" s="40"/>
      <c r="B150" s="41"/>
      <c r="C150" s="41"/>
      <c r="D150" s="41"/>
      <c r="E150" s="41"/>
      <c r="F150" s="41"/>
      <c r="G150" s="22"/>
    </row>
    <row r="151" spans="1:7" ht="15.75" x14ac:dyDescent="0.25">
      <c r="A151" s="21" t="s">
        <v>166</v>
      </c>
      <c r="B151" s="22"/>
      <c r="C151" s="22"/>
      <c r="D151" s="22"/>
      <c r="E151" s="22"/>
      <c r="F151" s="22"/>
      <c r="G151" s="22"/>
    </row>
    <row r="152" spans="1:7" x14ac:dyDescent="0.25">
      <c r="A152" s="14" t="s">
        <v>142</v>
      </c>
      <c r="B152" s="20"/>
      <c r="C152" s="20"/>
      <c r="D152" s="20"/>
      <c r="E152" s="20"/>
      <c r="F152" s="20"/>
      <c r="G152" s="22"/>
    </row>
    <row r="153" spans="1:7" x14ac:dyDescent="0.25">
      <c r="A153" s="14" t="s">
        <v>119</v>
      </c>
      <c r="B153" s="20"/>
      <c r="C153" s="20"/>
      <c r="D153" s="20"/>
      <c r="E153" s="20"/>
      <c r="F153" s="20"/>
      <c r="G153" s="22"/>
    </row>
    <row r="154" spans="1:7" x14ac:dyDescent="0.25">
      <c r="A154" s="14" t="s">
        <v>120</v>
      </c>
      <c r="B154" s="20"/>
      <c r="C154" s="20"/>
      <c r="D154" s="20"/>
      <c r="E154" s="20"/>
      <c r="F154" s="20"/>
      <c r="G154" s="22"/>
    </row>
    <row r="155" spans="1:7" x14ac:dyDescent="0.25">
      <c r="A155" s="14" t="s">
        <v>121</v>
      </c>
      <c r="B155" s="20"/>
      <c r="C155" s="20"/>
      <c r="D155" s="20"/>
      <c r="E155" s="20"/>
      <c r="F155" s="20"/>
      <c r="G155" s="22"/>
    </row>
    <row r="156" spans="1:7" x14ac:dyDescent="0.25">
      <c r="A156" s="14" t="s">
        <v>143</v>
      </c>
      <c r="B156" s="20"/>
      <c r="C156" s="20"/>
      <c r="D156" s="20"/>
      <c r="E156" s="20"/>
      <c r="F156" s="20"/>
      <c r="G156" s="22"/>
    </row>
    <row r="157" spans="1:7" x14ac:dyDescent="0.25">
      <c r="A157" s="23" t="s">
        <v>164</v>
      </c>
      <c r="B157" s="24">
        <f>COUNTIF('Form - Archive Organisation'!B151:B156,"x")</f>
        <v>0</v>
      </c>
      <c r="C157" s="24">
        <f>COUNTIF('Form - Archive Organisation'!C151:C156,"x")</f>
        <v>0</v>
      </c>
      <c r="D157" s="24">
        <f>COUNTIF('Form - Archive Organisation'!D151:D156,"x")</f>
        <v>0</v>
      </c>
      <c r="E157" s="24">
        <f>COUNTIF('Form - Archive Organisation'!E151:E156,"x")</f>
        <v>0</v>
      </c>
      <c r="F157" s="24">
        <f>COUNTIF('Form - Archive Organisation'!F151:F156,"x")</f>
        <v>0</v>
      </c>
      <c r="G157" s="25"/>
    </row>
    <row r="158" spans="1:7" x14ac:dyDescent="0.25">
      <c r="B158" s="31"/>
      <c r="C158" s="31"/>
      <c r="D158" s="31"/>
      <c r="E158" s="31"/>
      <c r="F158" s="31"/>
      <c r="G158" s="32"/>
    </row>
    <row r="159" spans="1:7" s="43" customFormat="1" ht="15.75" x14ac:dyDescent="0.25">
      <c r="A159" s="12" t="s">
        <v>303</v>
      </c>
      <c r="B159" s="34"/>
      <c r="C159" s="34"/>
      <c r="D159" s="34"/>
      <c r="E159" s="34"/>
      <c r="F159" s="34"/>
      <c r="G159" s="35"/>
    </row>
    <row r="160" spans="1:7" ht="36.950000000000003" customHeight="1" x14ac:dyDescent="0.25">
      <c r="A160" s="83" t="s">
        <v>272</v>
      </c>
      <c r="B160" s="83"/>
      <c r="C160" s="83"/>
      <c r="D160" s="83"/>
      <c r="E160" s="83"/>
      <c r="F160" s="83"/>
      <c r="G160" s="83"/>
    </row>
    <row r="161" spans="1:7" ht="42" customHeight="1" x14ac:dyDescent="0.25">
      <c r="A161" s="81" t="s">
        <v>273</v>
      </c>
      <c r="B161" s="81"/>
      <c r="C161" s="81"/>
      <c r="D161" s="81"/>
      <c r="E161" s="81"/>
      <c r="F161" s="81"/>
      <c r="G161" s="81"/>
    </row>
    <row r="162" spans="1:7" ht="30" x14ac:dyDescent="0.25">
      <c r="A162" s="14"/>
      <c r="B162" s="15" t="s">
        <v>11</v>
      </c>
      <c r="C162" s="16" t="s">
        <v>12</v>
      </c>
      <c r="D162" s="17" t="s">
        <v>13</v>
      </c>
      <c r="E162" s="18" t="s">
        <v>106</v>
      </c>
      <c r="F162" s="19" t="s">
        <v>14</v>
      </c>
      <c r="G162" s="20" t="s">
        <v>16</v>
      </c>
    </row>
    <row r="163" spans="1:7" ht="15.75" x14ac:dyDescent="0.25">
      <c r="A163" s="21" t="s">
        <v>2</v>
      </c>
      <c r="B163" s="22"/>
      <c r="C163" s="22"/>
      <c r="D163" s="22"/>
      <c r="E163" s="22"/>
      <c r="F163" s="22"/>
      <c r="G163" s="22"/>
    </row>
    <row r="164" spans="1:7" x14ac:dyDescent="0.25">
      <c r="A164" s="14" t="s">
        <v>57</v>
      </c>
      <c r="B164" s="20"/>
      <c r="C164" s="20"/>
      <c r="D164" s="20"/>
      <c r="E164" s="20"/>
      <c r="F164" s="20"/>
      <c r="G164" s="22"/>
    </row>
    <row r="165" spans="1:7" x14ac:dyDescent="0.25">
      <c r="A165" s="14"/>
      <c r="B165" s="22"/>
      <c r="C165" s="22"/>
      <c r="D165" s="22"/>
      <c r="E165" s="22"/>
      <c r="F165" s="22"/>
      <c r="G165" s="22"/>
    </row>
    <row r="166" spans="1:7" ht="15.75" x14ac:dyDescent="0.25">
      <c r="A166" s="21" t="s">
        <v>3</v>
      </c>
      <c r="B166" s="22"/>
      <c r="C166" s="22"/>
      <c r="D166" s="22"/>
      <c r="E166" s="22"/>
      <c r="F166" s="22"/>
      <c r="G166" s="22"/>
    </row>
    <row r="167" spans="1:7" x14ac:dyDescent="0.25">
      <c r="A167" s="14" t="s">
        <v>188</v>
      </c>
      <c r="B167" s="20"/>
      <c r="C167" s="20"/>
      <c r="D167" s="20"/>
      <c r="E167" s="20"/>
      <c r="F167" s="20"/>
      <c r="G167" s="22"/>
    </row>
    <row r="168" spans="1:7" x14ac:dyDescent="0.25">
      <c r="A168" s="14" t="s">
        <v>189</v>
      </c>
      <c r="B168" s="20"/>
      <c r="C168" s="20"/>
      <c r="D168" s="20"/>
      <c r="E168" s="20"/>
      <c r="F168" s="20"/>
      <c r="G168" s="22"/>
    </row>
    <row r="169" spans="1:7" x14ac:dyDescent="0.25">
      <c r="A169" s="14"/>
      <c r="B169" s="22"/>
      <c r="C169" s="22"/>
      <c r="D169" s="22"/>
      <c r="E169" s="22"/>
      <c r="F169" s="22"/>
      <c r="G169" s="22"/>
    </row>
    <row r="170" spans="1:7" ht="15.75" x14ac:dyDescent="0.25">
      <c r="A170" s="21" t="s">
        <v>4</v>
      </c>
      <c r="B170" s="22"/>
      <c r="C170" s="22"/>
      <c r="D170" s="22"/>
      <c r="E170" s="22"/>
      <c r="F170" s="22"/>
      <c r="G170" s="22"/>
    </row>
    <row r="171" spans="1:7" x14ac:dyDescent="0.25">
      <c r="A171" s="14" t="s">
        <v>92</v>
      </c>
      <c r="B171" s="20"/>
      <c r="C171" s="20"/>
      <c r="D171" s="20"/>
      <c r="E171" s="20"/>
      <c r="F171" s="20"/>
      <c r="G171" s="22"/>
    </row>
    <row r="172" spans="1:7" x14ac:dyDescent="0.25">
      <c r="A172" s="14" t="s">
        <v>56</v>
      </c>
      <c r="B172" s="20"/>
      <c r="C172" s="20"/>
      <c r="D172" s="20"/>
      <c r="E172" s="20"/>
      <c r="F172" s="20"/>
      <c r="G172" s="22"/>
    </row>
    <row r="173" spans="1:7" x14ac:dyDescent="0.25">
      <c r="A173" s="14" t="s">
        <v>190</v>
      </c>
      <c r="B173" s="20"/>
      <c r="C173" s="20"/>
      <c r="D173" s="20"/>
      <c r="E173" s="20"/>
      <c r="F173" s="20"/>
      <c r="G173" s="22"/>
    </row>
    <row r="174" spans="1:7" x14ac:dyDescent="0.25">
      <c r="A174" s="14" t="s">
        <v>191</v>
      </c>
      <c r="B174" s="20"/>
      <c r="C174" s="20"/>
      <c r="D174" s="20"/>
      <c r="E174" s="20"/>
      <c r="F174" s="20"/>
      <c r="G174" s="22"/>
    </row>
    <row r="175" spans="1:7" x14ac:dyDescent="0.25">
      <c r="A175" s="14" t="s">
        <v>93</v>
      </c>
      <c r="B175" s="20"/>
      <c r="C175" s="20"/>
      <c r="D175" s="20"/>
      <c r="E175" s="20"/>
      <c r="F175" s="20"/>
      <c r="G175" s="22"/>
    </row>
    <row r="176" spans="1:7" x14ac:dyDescent="0.25">
      <c r="A176" s="23" t="s">
        <v>269</v>
      </c>
      <c r="B176" s="24">
        <f>COUNTIF('Form - Archive Organisation'!B163:B175,"x")</f>
        <v>0</v>
      </c>
      <c r="C176" s="24">
        <f>COUNTIF('Form - Archive Organisation'!C163:C175,"x")</f>
        <v>0</v>
      </c>
      <c r="D176" s="24">
        <f>COUNTIF('Form - Archive Organisation'!D163:D175,"x")</f>
        <v>0</v>
      </c>
      <c r="E176" s="24">
        <f>COUNTIF('Form - Archive Organisation'!E163:E175,"x")</f>
        <v>0</v>
      </c>
      <c r="F176" s="24">
        <f>COUNTIF('Form - Archive Organisation'!F163:F175,"x")</f>
        <v>0</v>
      </c>
      <c r="G176" s="22"/>
    </row>
    <row r="177" spans="1:7" x14ac:dyDescent="0.25">
      <c r="A177" s="22"/>
      <c r="B177" s="22"/>
      <c r="C177" s="22"/>
      <c r="D177" s="22"/>
      <c r="E177" s="22"/>
      <c r="F177" s="22"/>
      <c r="G177" s="22"/>
    </row>
    <row r="178" spans="1:7" ht="15.75" x14ac:dyDescent="0.25">
      <c r="A178" s="21" t="s">
        <v>162</v>
      </c>
      <c r="B178" s="22"/>
      <c r="C178" s="22"/>
      <c r="D178" s="22"/>
      <c r="E178" s="22"/>
      <c r="F178" s="22"/>
      <c r="G178" s="22"/>
    </row>
    <row r="179" spans="1:7" x14ac:dyDescent="0.25">
      <c r="A179" s="14" t="s">
        <v>192</v>
      </c>
      <c r="B179" s="20"/>
      <c r="C179" s="20"/>
      <c r="D179" s="20"/>
      <c r="E179" s="20"/>
      <c r="F179" s="20"/>
      <c r="G179" s="22"/>
    </row>
    <row r="180" spans="1:7" x14ac:dyDescent="0.25">
      <c r="A180" s="14" t="s">
        <v>55</v>
      </c>
      <c r="B180" s="20"/>
      <c r="C180" s="20"/>
      <c r="D180" s="20"/>
      <c r="E180" s="20"/>
      <c r="F180" s="20"/>
      <c r="G180" s="22"/>
    </row>
    <row r="181" spans="1:7" x14ac:dyDescent="0.25">
      <c r="A181" s="14" t="s">
        <v>193</v>
      </c>
      <c r="B181" s="20"/>
      <c r="C181" s="20"/>
      <c r="D181" s="20"/>
      <c r="E181" s="20"/>
      <c r="F181" s="20"/>
      <c r="G181" s="22"/>
    </row>
    <row r="182" spans="1:7" x14ac:dyDescent="0.25">
      <c r="A182" s="14" t="s">
        <v>194</v>
      </c>
      <c r="B182" s="20"/>
      <c r="C182" s="20"/>
      <c r="D182" s="20"/>
      <c r="E182" s="20"/>
      <c r="F182" s="20"/>
      <c r="G182" s="22"/>
    </row>
    <row r="183" spans="1:7" ht="30" x14ac:dyDescent="0.25">
      <c r="A183" s="14" t="s">
        <v>159</v>
      </c>
      <c r="B183" s="20"/>
      <c r="C183" s="20"/>
      <c r="D183" s="20"/>
      <c r="E183" s="20"/>
      <c r="F183" s="20"/>
      <c r="G183" s="22"/>
    </row>
    <row r="184" spans="1:7" x14ac:dyDescent="0.25">
      <c r="A184" s="14" t="s">
        <v>58</v>
      </c>
      <c r="B184" s="20"/>
      <c r="C184" s="20"/>
      <c r="D184" s="20"/>
      <c r="E184" s="20"/>
      <c r="F184" s="20"/>
      <c r="G184" s="22"/>
    </row>
    <row r="185" spans="1:7" x14ac:dyDescent="0.25">
      <c r="A185" s="22"/>
      <c r="B185" s="22"/>
      <c r="C185" s="22"/>
      <c r="D185" s="22"/>
      <c r="E185" s="22"/>
      <c r="F185" s="22"/>
      <c r="G185" s="22"/>
    </row>
    <row r="186" spans="1:7" ht="15.75" x14ac:dyDescent="0.25">
      <c r="A186" s="21" t="s">
        <v>163</v>
      </c>
      <c r="B186" s="22"/>
      <c r="C186" s="22"/>
      <c r="D186" s="22"/>
      <c r="E186" s="22"/>
      <c r="F186" s="22"/>
      <c r="G186" s="22"/>
    </row>
    <row r="187" spans="1:7" x14ac:dyDescent="0.25">
      <c r="A187" s="14" t="s">
        <v>312</v>
      </c>
      <c r="B187" s="20"/>
      <c r="C187" s="20"/>
      <c r="D187" s="20"/>
      <c r="E187" s="20"/>
      <c r="F187" s="20"/>
      <c r="G187" s="22"/>
    </row>
    <row r="188" spans="1:7" x14ac:dyDescent="0.25">
      <c r="A188" s="14" t="s">
        <v>65</v>
      </c>
      <c r="B188" s="20"/>
      <c r="C188" s="20"/>
      <c r="D188" s="20"/>
      <c r="E188" s="20"/>
      <c r="F188" s="20"/>
      <c r="G188" s="22"/>
    </row>
    <row r="189" spans="1:7" x14ac:dyDescent="0.25">
      <c r="A189" s="14" t="s">
        <v>195</v>
      </c>
      <c r="B189" s="20"/>
      <c r="C189" s="20"/>
      <c r="D189" s="20"/>
      <c r="E189" s="20"/>
      <c r="F189" s="20"/>
      <c r="G189" s="22"/>
    </row>
    <row r="190" spans="1:7" x14ac:dyDescent="0.25">
      <c r="A190" s="23" t="s">
        <v>165</v>
      </c>
      <c r="B190" s="24">
        <f>COUNTIF('Form - Archive Organisation'!B178:B189,"x")</f>
        <v>0</v>
      </c>
      <c r="C190" s="24">
        <f>COUNTIF('Form - Archive Organisation'!C178:C189,"x")</f>
        <v>0</v>
      </c>
      <c r="D190" s="24">
        <f>COUNTIF('Form - Archive Organisation'!D178:D189,"x")</f>
        <v>0</v>
      </c>
      <c r="E190" s="24">
        <f>COUNTIF('Form - Archive Organisation'!E178:E189,"x")</f>
        <v>0</v>
      </c>
      <c r="F190" s="24">
        <f>COUNTIF('Form - Archive Organisation'!F178:F189,"x")</f>
        <v>0</v>
      </c>
      <c r="G190" s="22"/>
    </row>
    <row r="191" spans="1:7" x14ac:dyDescent="0.25">
      <c r="A191" s="22"/>
      <c r="B191" s="22"/>
      <c r="C191" s="22"/>
      <c r="D191" s="22"/>
      <c r="E191" s="22"/>
      <c r="F191" s="22"/>
      <c r="G191" s="22"/>
    </row>
    <row r="192" spans="1:7" ht="15.75" x14ac:dyDescent="0.25">
      <c r="A192" s="21" t="s">
        <v>107</v>
      </c>
      <c r="B192" s="22"/>
      <c r="C192" s="22"/>
      <c r="D192" s="22"/>
      <c r="E192" s="22"/>
      <c r="F192" s="22"/>
      <c r="G192" s="22"/>
    </row>
    <row r="193" spans="1:7" x14ac:dyDescent="0.25">
      <c r="A193" s="14" t="s">
        <v>114</v>
      </c>
      <c r="B193" s="20"/>
      <c r="C193" s="20"/>
      <c r="D193" s="20"/>
      <c r="E193" s="20"/>
      <c r="F193" s="20"/>
      <c r="G193" s="22"/>
    </row>
    <row r="194" spans="1:7" x14ac:dyDescent="0.25">
      <c r="A194" s="14" t="s">
        <v>267</v>
      </c>
      <c r="B194" s="20"/>
      <c r="C194" s="20"/>
      <c r="D194" s="20"/>
      <c r="E194" s="20"/>
      <c r="F194" s="20"/>
      <c r="G194" s="22"/>
    </row>
    <row r="195" spans="1:7" x14ac:dyDescent="0.25">
      <c r="A195" s="14" t="s">
        <v>196</v>
      </c>
      <c r="B195" s="20"/>
      <c r="C195" s="20"/>
      <c r="D195" s="20"/>
      <c r="E195" s="20"/>
      <c r="F195" s="20"/>
      <c r="G195" s="22"/>
    </row>
    <row r="196" spans="1:7" x14ac:dyDescent="0.25">
      <c r="A196" s="23" t="s">
        <v>164</v>
      </c>
      <c r="B196" s="24">
        <f>COUNTIF('Form - Archive Organisation'!B192:B195,"x")</f>
        <v>0</v>
      </c>
      <c r="C196" s="24">
        <f>COUNTIF('Form - Archive Organisation'!C192:C195,"x")</f>
        <v>0</v>
      </c>
      <c r="D196" s="24">
        <f>COUNTIF('Form - Archive Organisation'!D192:D195,"x")</f>
        <v>0</v>
      </c>
      <c r="E196" s="24">
        <f>COUNTIF('Form - Archive Organisation'!E192:E195,"x")</f>
        <v>0</v>
      </c>
      <c r="F196" s="24">
        <f>COUNTIF('Form - Archive Organisation'!F192:F195,"x")</f>
        <v>0</v>
      </c>
      <c r="G196" s="25"/>
    </row>
  </sheetData>
  <mergeCells count="11">
    <mergeCell ref="A92:G92"/>
    <mergeCell ref="A6:G6"/>
    <mergeCell ref="A7:G7"/>
    <mergeCell ref="A37:G37"/>
    <mergeCell ref="A38:G38"/>
    <mergeCell ref="A63:G63"/>
    <mergeCell ref="A93:G93"/>
    <mergeCell ref="A127:G127"/>
    <mergeCell ref="A128:G128"/>
    <mergeCell ref="A160:G160"/>
    <mergeCell ref="A161:G161"/>
  </mergeCells>
  <conditionalFormatting sqref="B41:B42 B96:B97 B184 B66:B71 B10 B13 B16:B18 B22:B23 B26:B27 B31:B33 B46:B48 B51:B52 B56:B58 B75:B77 B80:B82 B86:B88 B100:B101 B104:B105 B109:B113 B116:B117 B121:B123 B131:B132 B135 B139:B143 B146:B148 B152:B156 B187:B189 B193:B195">
    <cfRule type="containsText" dxfId="46" priority="59" operator="containsText" text="x">
      <formula>NOT(ISERROR(SEARCH("x",B10)))</formula>
    </cfRule>
  </conditionalFormatting>
  <conditionalFormatting sqref="C41:C42 C96:C97 C164 C66:C71 C10 C13 C16:C18 C22:C23 C26:C27 C31:C33 C46:C48 C51:C52 C56:C58 C75:C77 C80:C82 C86:C88 C100:C101 C104:C105 C109:C113 C116:C117 C121:C123 C131:C132 C135 C139:C143 C146:C148 C152:C156 C167:C168 C171:C175 C179:C184 C187:C189 C193:C195">
    <cfRule type="containsText" dxfId="45" priority="58" operator="containsText" text="x">
      <formula>NOT(ISERROR(SEARCH("x",C10)))</formula>
    </cfRule>
  </conditionalFormatting>
  <conditionalFormatting sqref="E66:E71 E75:E77 E80:E82 E86:E88 E131:E132 E135 E139:E143 E146:E148 E152:E156">
    <cfRule type="containsText" dxfId="44" priority="57" operator="containsText" text="x">
      <formula>NOT(ISERROR(SEARCH("x",E66)))</formula>
    </cfRule>
  </conditionalFormatting>
  <conditionalFormatting sqref="F41:F42 F96:F97 F66:F71 F10 F13 F16:F18 F22:F23 F26:F27 F31:F33 F45:F48 F50:F52 F55:F58 F75:F77 F80:F82 F86:F88 F100:F101 F104:F105 F109:F113 F116:F117 F121:F123 F131:F132 F135 F139:F143 F146:F148 F152:F156">
    <cfRule type="containsText" dxfId="43" priority="56" operator="containsText" text="x">
      <formula>NOT(ISERROR(SEARCH("x",F10)))</formula>
    </cfRule>
  </conditionalFormatting>
  <conditionalFormatting sqref="B164 B167:B168 B171:B175 B179:B183">
    <cfRule type="containsText" dxfId="42" priority="28" operator="containsText" text="x">
      <formula>NOT(ISERROR(SEARCH("x",B164)))</formula>
    </cfRule>
  </conditionalFormatting>
  <conditionalFormatting sqref="D67:D71 D75:D77 D80:D82 D86:D88">
    <cfRule type="containsText" dxfId="41" priority="26" operator="containsText" text="x">
      <formula>NOT(ISERROR(SEARCH("x",D67)))</formula>
    </cfRule>
  </conditionalFormatting>
  <conditionalFormatting sqref="E96:E97 E100:E101 E104:E105 E109:E113 E116:E117 E121:E123">
    <cfRule type="containsText" dxfId="40" priority="25" operator="containsText" text="x">
      <formula>NOT(ISERROR(SEARCH("x",E96)))</formula>
    </cfRule>
  </conditionalFormatting>
  <conditionalFormatting sqref="D96:D97 D100:D101 D104:D105 D109:D113 D116:D117 D121:D123">
    <cfRule type="containsText" dxfId="39" priority="24" operator="containsText" text="x">
      <formula>NOT(ISERROR(SEARCH("x",D96)))</formula>
    </cfRule>
  </conditionalFormatting>
  <conditionalFormatting sqref="E164 E167:E168 E171:E175 E179:E184 E187:E189 E193:E195">
    <cfRule type="containsText" dxfId="38" priority="21" operator="containsText" text="x">
      <formula>NOT(ISERROR(SEARCH("x",E164)))</formula>
    </cfRule>
  </conditionalFormatting>
  <conditionalFormatting sqref="D164 D167:D168 D171:D175 D179:D184 D187:D189 D193:D195">
    <cfRule type="containsText" dxfId="37" priority="20" operator="containsText" text="x">
      <formula>NOT(ISERROR(SEARCH("x",D164)))</formula>
    </cfRule>
  </conditionalFormatting>
  <conditionalFormatting sqref="D10">
    <cfRule type="containsText" dxfId="36" priority="19" operator="containsText" text="x">
      <formula>NOT(ISERROR(SEARCH("x",D10)))</formula>
    </cfRule>
  </conditionalFormatting>
  <conditionalFormatting sqref="D13 D16:D18 D22:D23 D26:D27 D31:D33">
    <cfRule type="containsText" dxfId="35" priority="18" operator="containsText" text="x">
      <formula>NOT(ISERROR(SEARCH("x",D13)))</formula>
    </cfRule>
  </conditionalFormatting>
  <conditionalFormatting sqref="E10">
    <cfRule type="containsText" dxfId="34" priority="17" operator="containsText" text="x">
      <formula>NOT(ISERROR(SEARCH("x",E10)))</formula>
    </cfRule>
  </conditionalFormatting>
  <conditionalFormatting sqref="E13 E16:E18 E22:E23 E26:E27 E31:E33">
    <cfRule type="containsText" dxfId="33" priority="9" operator="containsText" text="x">
      <formula>NOT(ISERROR(SEARCH("x",E13)))</formula>
    </cfRule>
  </conditionalFormatting>
  <conditionalFormatting sqref="D41:D42 D46:D48 D51:D52 D56:D58">
    <cfRule type="containsText" dxfId="32" priority="8" operator="containsText" text="x">
      <formula>NOT(ISERROR(SEARCH("x",D41)))</formula>
    </cfRule>
  </conditionalFormatting>
  <conditionalFormatting sqref="E41">
    <cfRule type="containsText" dxfId="31" priority="7" operator="containsText" text="x">
      <formula>NOT(ISERROR(SEARCH("x",E41)))</formula>
    </cfRule>
  </conditionalFormatting>
  <conditionalFormatting sqref="E42 E46:E48 E51:E52 E56:E58">
    <cfRule type="containsText" dxfId="30" priority="6" operator="containsText" text="x">
      <formula>NOT(ISERROR(SEARCH("x",E42)))</formula>
    </cfRule>
  </conditionalFormatting>
  <conditionalFormatting sqref="D131:D132 D135 D139:D143 D146:D148 D152:D156">
    <cfRule type="containsText" dxfId="29" priority="4" operator="containsText" text="x">
      <formula>NOT(ISERROR(SEARCH("x",D131)))</formula>
    </cfRule>
  </conditionalFormatting>
  <conditionalFormatting sqref="F164 F167:F168 F171:F175 F179:F184 F187:F189 F193:F195">
    <cfRule type="containsText" dxfId="28" priority="1" operator="containsText" text="x">
      <formula>NOT(ISERROR(SEARCH("x",F164)))</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46"/>
  <sheetViews>
    <sheetView tabSelected="1" topLeftCell="A131" zoomScaleNormal="100" workbookViewId="0">
      <selection activeCell="A151" sqref="A151"/>
    </sheetView>
  </sheetViews>
  <sheetFormatPr defaultColWidth="10.875" defaultRowHeight="15" x14ac:dyDescent="0.25"/>
  <cols>
    <col min="1" max="1" width="91.875" style="42" bestFit="1" customWidth="1"/>
    <col min="2" max="5" width="8.125" style="48" customWidth="1"/>
    <col min="6" max="6" width="9.375" style="48" customWidth="1"/>
    <col min="7" max="7" width="38.875" style="11" customWidth="1"/>
    <col min="8" max="16384" width="10.875" style="11"/>
  </cols>
  <sheetData>
    <row r="1" spans="1:7" x14ac:dyDescent="0.2">
      <c r="A1" s="75" t="s">
        <v>322</v>
      </c>
    </row>
    <row r="3" spans="1:7" ht="15.75" x14ac:dyDescent="0.25">
      <c r="A3" s="10" t="s">
        <v>321</v>
      </c>
    </row>
    <row r="5" spans="1:7" ht="15.75" x14ac:dyDescent="0.25">
      <c r="A5" s="12" t="s">
        <v>304</v>
      </c>
      <c r="B5" s="44"/>
      <c r="C5" s="44"/>
      <c r="D5" s="44"/>
      <c r="E5" s="44"/>
      <c r="F5" s="44"/>
      <c r="G5" s="13"/>
    </row>
    <row r="6" spans="1:7" ht="33.950000000000003" customHeight="1" x14ac:dyDescent="0.25">
      <c r="A6" s="83" t="s">
        <v>206</v>
      </c>
      <c r="B6" s="83"/>
      <c r="C6" s="83"/>
      <c r="D6" s="83"/>
      <c r="E6" s="83"/>
      <c r="F6" s="83"/>
      <c r="G6" s="83"/>
    </row>
    <row r="7" spans="1:7" ht="38.1" customHeight="1" x14ac:dyDescent="0.25">
      <c r="A7" s="81" t="s">
        <v>207</v>
      </c>
      <c r="B7" s="81"/>
      <c r="C7" s="81"/>
      <c r="D7" s="81"/>
      <c r="E7" s="81"/>
      <c r="F7" s="81"/>
      <c r="G7" s="81"/>
    </row>
    <row r="8" spans="1:7" ht="30" x14ac:dyDescent="0.25">
      <c r="A8" s="14"/>
      <c r="B8" s="15" t="s">
        <v>11</v>
      </c>
      <c r="C8" s="16" t="s">
        <v>12</v>
      </c>
      <c r="D8" s="17" t="s">
        <v>13</v>
      </c>
      <c r="E8" s="18" t="s">
        <v>106</v>
      </c>
      <c r="F8" s="19" t="s">
        <v>14</v>
      </c>
      <c r="G8" s="20" t="s">
        <v>16</v>
      </c>
    </row>
    <row r="9" spans="1:7" ht="15.75" x14ac:dyDescent="0.25">
      <c r="A9" s="1" t="s">
        <v>2</v>
      </c>
      <c r="B9" s="20"/>
      <c r="C9" s="20"/>
      <c r="D9" s="20"/>
      <c r="E9" s="20"/>
      <c r="F9" s="20"/>
      <c r="G9" s="22"/>
    </row>
    <row r="10" spans="1:7" x14ac:dyDescent="0.25">
      <c r="A10" s="2" t="s">
        <v>34</v>
      </c>
      <c r="B10" s="20"/>
      <c r="C10" s="20"/>
      <c r="D10" s="20"/>
      <c r="E10" s="20"/>
      <c r="F10" s="20"/>
      <c r="G10" s="22"/>
    </row>
    <row r="11" spans="1:7" x14ac:dyDescent="0.25">
      <c r="A11" s="2" t="s">
        <v>33</v>
      </c>
      <c r="B11" s="20"/>
      <c r="C11" s="20"/>
      <c r="D11" s="20"/>
      <c r="E11" s="20"/>
      <c r="F11" s="20"/>
      <c r="G11" s="22"/>
    </row>
    <row r="12" spans="1:7" x14ac:dyDescent="0.25">
      <c r="A12" s="14" t="s">
        <v>35</v>
      </c>
      <c r="B12" s="20"/>
      <c r="C12" s="20"/>
      <c r="D12" s="20"/>
      <c r="E12" s="20"/>
      <c r="F12" s="20"/>
      <c r="G12" s="22"/>
    </row>
    <row r="13" spans="1:7" x14ac:dyDescent="0.25">
      <c r="A13" s="2" t="s">
        <v>22</v>
      </c>
      <c r="B13" s="20"/>
      <c r="C13" s="20"/>
      <c r="D13" s="20"/>
      <c r="E13" s="20"/>
      <c r="F13" s="20"/>
      <c r="G13" s="22"/>
    </row>
    <row r="14" spans="1:7" x14ac:dyDescent="0.25">
      <c r="A14" s="2" t="s">
        <v>208</v>
      </c>
      <c r="B14" s="20"/>
      <c r="C14" s="20"/>
      <c r="D14" s="20"/>
      <c r="E14" s="20"/>
      <c r="F14" s="20"/>
      <c r="G14" s="22"/>
    </row>
    <row r="15" spans="1:7" x14ac:dyDescent="0.25">
      <c r="A15" s="22"/>
      <c r="B15" s="22"/>
      <c r="C15" s="22"/>
      <c r="D15" s="22"/>
      <c r="E15" s="22"/>
      <c r="F15" s="22"/>
      <c r="G15" s="22"/>
    </row>
    <row r="16" spans="1:7" ht="15.75" x14ac:dyDescent="0.25">
      <c r="A16" s="1" t="s">
        <v>3</v>
      </c>
      <c r="B16" s="22"/>
      <c r="C16" s="22"/>
      <c r="D16" s="22"/>
      <c r="E16" s="22"/>
      <c r="F16" s="22"/>
      <c r="G16" s="22"/>
    </row>
    <row r="17" spans="1:7" x14ac:dyDescent="0.25">
      <c r="A17" s="2" t="s">
        <v>148</v>
      </c>
      <c r="B17" s="20"/>
      <c r="C17" s="20"/>
      <c r="D17" s="20"/>
      <c r="E17" s="20"/>
      <c r="F17" s="20"/>
      <c r="G17" s="22"/>
    </row>
    <row r="18" spans="1:7" x14ac:dyDescent="0.25">
      <c r="A18" s="2" t="s">
        <v>209</v>
      </c>
      <c r="B18" s="20"/>
      <c r="C18" s="20"/>
      <c r="D18" s="20"/>
      <c r="E18" s="20"/>
      <c r="F18" s="20"/>
      <c r="G18" s="22"/>
    </row>
    <row r="19" spans="1:7" x14ac:dyDescent="0.25">
      <c r="A19" s="22"/>
      <c r="B19" s="22"/>
      <c r="C19" s="22"/>
      <c r="D19" s="22"/>
      <c r="E19" s="22"/>
      <c r="F19" s="22"/>
      <c r="G19" s="22"/>
    </row>
    <row r="20" spans="1:7" ht="15.75" x14ac:dyDescent="0.25">
      <c r="A20" s="1" t="s">
        <v>4</v>
      </c>
      <c r="B20" s="22"/>
      <c r="C20" s="22"/>
      <c r="D20" s="22"/>
      <c r="E20" s="22"/>
      <c r="F20" s="22"/>
      <c r="G20" s="22"/>
    </row>
    <row r="21" spans="1:7" x14ac:dyDescent="0.25">
      <c r="A21" s="2" t="s">
        <v>21</v>
      </c>
      <c r="B21" s="20"/>
      <c r="C21" s="20"/>
      <c r="D21" s="20"/>
      <c r="E21" s="20"/>
      <c r="F21" s="20"/>
      <c r="G21" s="22"/>
    </row>
    <row r="22" spans="1:7" x14ac:dyDescent="0.25">
      <c r="A22" s="2" t="s">
        <v>149</v>
      </c>
      <c r="B22" s="20"/>
      <c r="C22" s="20"/>
      <c r="D22" s="20"/>
      <c r="E22" s="20"/>
      <c r="F22" s="20"/>
      <c r="G22" s="22"/>
    </row>
    <row r="23" spans="1:7" x14ac:dyDescent="0.25">
      <c r="A23" s="2" t="s">
        <v>210</v>
      </c>
      <c r="B23" s="20"/>
      <c r="C23" s="20"/>
      <c r="D23" s="20"/>
      <c r="E23" s="20"/>
      <c r="F23" s="20"/>
      <c r="G23" s="22"/>
    </row>
    <row r="24" spans="1:7" x14ac:dyDescent="0.25">
      <c r="A24" s="2" t="s">
        <v>17</v>
      </c>
      <c r="B24" s="20"/>
      <c r="C24" s="20"/>
      <c r="D24" s="20"/>
      <c r="E24" s="20"/>
      <c r="F24" s="20"/>
      <c r="G24" s="22"/>
    </row>
    <row r="25" spans="1:7" x14ac:dyDescent="0.25">
      <c r="A25" s="2" t="s">
        <v>211</v>
      </c>
      <c r="B25" s="20"/>
      <c r="C25" s="20"/>
      <c r="D25" s="20"/>
      <c r="E25" s="20"/>
      <c r="F25" s="20"/>
      <c r="G25" s="22"/>
    </row>
    <row r="26" spans="1:7" s="26" customFormat="1" x14ac:dyDescent="0.25">
      <c r="A26" s="23" t="s">
        <v>269</v>
      </c>
      <c r="B26" s="24">
        <f>COUNTIF(B9:B25,"x")</f>
        <v>0</v>
      </c>
      <c r="C26" s="24">
        <f>COUNTIF(C9:C25,"x")</f>
        <v>0</v>
      </c>
      <c r="D26" s="24">
        <f>COUNTIF(D9:D25,"x")</f>
        <v>0</v>
      </c>
      <c r="E26" s="24">
        <f>COUNTIF(E9:E25,"x")</f>
        <v>0</v>
      </c>
      <c r="F26" s="24">
        <f>COUNTIF(F9:F25,"x")</f>
        <v>0</v>
      </c>
      <c r="G26" s="25"/>
    </row>
    <row r="27" spans="1:7" x14ac:dyDescent="0.25">
      <c r="A27" s="22"/>
      <c r="B27" s="22"/>
      <c r="C27" s="22"/>
      <c r="D27" s="22"/>
      <c r="E27" s="22"/>
      <c r="F27" s="22"/>
      <c r="G27" s="22"/>
    </row>
    <row r="28" spans="1:7" ht="15.75" x14ac:dyDescent="0.25">
      <c r="A28" s="1" t="s">
        <v>162</v>
      </c>
      <c r="B28" s="22"/>
      <c r="C28" s="22"/>
      <c r="D28" s="22"/>
      <c r="E28" s="22"/>
      <c r="F28" s="22"/>
      <c r="G28" s="22"/>
    </row>
    <row r="29" spans="1:7" x14ac:dyDescent="0.25">
      <c r="A29" s="2" t="s">
        <v>212</v>
      </c>
      <c r="B29" s="20"/>
      <c r="C29" s="20"/>
      <c r="D29" s="20"/>
      <c r="E29" s="20"/>
      <c r="F29" s="20"/>
      <c r="G29" s="22"/>
    </row>
    <row r="30" spans="1:7" ht="30" x14ac:dyDescent="0.25">
      <c r="A30" s="2" t="s">
        <v>213</v>
      </c>
      <c r="B30" s="20"/>
      <c r="C30" s="20"/>
      <c r="D30" s="20"/>
      <c r="E30" s="20"/>
      <c r="F30" s="20"/>
      <c r="G30" s="22"/>
    </row>
    <row r="31" spans="1:7" x14ac:dyDescent="0.25">
      <c r="A31" s="2" t="s">
        <v>19</v>
      </c>
      <c r="B31" s="20"/>
      <c r="C31" s="20"/>
      <c r="D31" s="20"/>
      <c r="E31" s="20"/>
      <c r="F31" s="20"/>
      <c r="G31" s="22"/>
    </row>
    <row r="32" spans="1:7" x14ac:dyDescent="0.25">
      <c r="A32" s="2" t="s">
        <v>20</v>
      </c>
      <c r="B32" s="20"/>
      <c r="C32" s="20"/>
      <c r="D32" s="20"/>
      <c r="E32" s="20"/>
      <c r="F32" s="20"/>
      <c r="G32" s="22"/>
    </row>
    <row r="33" spans="1:7" x14ac:dyDescent="0.25">
      <c r="A33" s="2" t="s">
        <v>90</v>
      </c>
      <c r="B33" s="20"/>
      <c r="C33" s="20"/>
      <c r="D33" s="20"/>
      <c r="E33" s="20"/>
      <c r="F33" s="20"/>
      <c r="G33" s="22"/>
    </row>
    <row r="34" spans="1:7" x14ac:dyDescent="0.25">
      <c r="A34" s="22"/>
      <c r="B34" s="22"/>
      <c r="C34" s="22"/>
      <c r="D34" s="22"/>
      <c r="E34" s="22"/>
      <c r="F34" s="22"/>
      <c r="G34" s="22"/>
    </row>
    <row r="35" spans="1:7" ht="15.75" x14ac:dyDescent="0.25">
      <c r="A35" s="1" t="s">
        <v>163</v>
      </c>
      <c r="B35" s="22"/>
      <c r="C35" s="22"/>
      <c r="D35" s="22"/>
      <c r="E35" s="22"/>
      <c r="F35" s="22"/>
      <c r="G35" s="22"/>
    </row>
    <row r="36" spans="1:7" ht="30" x14ac:dyDescent="0.25">
      <c r="A36" s="2" t="s">
        <v>150</v>
      </c>
      <c r="B36" s="20"/>
      <c r="C36" s="20"/>
      <c r="D36" s="20"/>
      <c r="E36" s="20"/>
      <c r="F36" s="20"/>
      <c r="G36" s="22"/>
    </row>
    <row r="37" spans="1:7" ht="30" x14ac:dyDescent="0.25">
      <c r="A37" s="2" t="s">
        <v>18</v>
      </c>
      <c r="B37" s="20"/>
      <c r="C37" s="20"/>
      <c r="D37" s="20"/>
      <c r="E37" s="20"/>
      <c r="F37" s="20"/>
      <c r="G37" s="22"/>
    </row>
    <row r="38" spans="1:7" x14ac:dyDescent="0.25">
      <c r="A38" s="23" t="s">
        <v>165</v>
      </c>
      <c r="B38" s="24">
        <f>COUNTIF(B28:B37,"x")</f>
        <v>0</v>
      </c>
      <c r="C38" s="24">
        <f>COUNTIF(C28:C37,"x")</f>
        <v>0</v>
      </c>
      <c r="D38" s="24">
        <f>COUNTIF(D28:D37,"x")</f>
        <v>0</v>
      </c>
      <c r="E38" s="24">
        <f>COUNTIF(E28:E37,"x")</f>
        <v>0</v>
      </c>
      <c r="F38" s="24">
        <f>COUNTIF(F28:F37,"x")</f>
        <v>0</v>
      </c>
      <c r="G38" s="22"/>
    </row>
    <row r="39" spans="1:7" x14ac:dyDescent="0.25">
      <c r="A39" s="22"/>
      <c r="B39" s="22"/>
      <c r="C39" s="22"/>
      <c r="D39" s="22"/>
      <c r="E39" s="22"/>
      <c r="F39" s="22"/>
      <c r="G39" s="22"/>
    </row>
    <row r="40" spans="1:7" ht="15.75" x14ac:dyDescent="0.25">
      <c r="A40" s="21" t="s">
        <v>166</v>
      </c>
      <c r="B40" s="22"/>
      <c r="C40" s="22"/>
      <c r="D40" s="22"/>
      <c r="E40" s="22"/>
      <c r="F40" s="22"/>
      <c r="G40" s="22"/>
    </row>
    <row r="41" spans="1:7" x14ac:dyDescent="0.2">
      <c r="A41" s="3" t="s">
        <v>288</v>
      </c>
      <c r="B41" s="20"/>
      <c r="C41" s="20"/>
      <c r="D41" s="20"/>
      <c r="E41" s="20"/>
      <c r="F41" s="20"/>
      <c r="G41" s="22"/>
    </row>
    <row r="42" spans="1:7" x14ac:dyDescent="0.2">
      <c r="A42" s="71" t="s">
        <v>289</v>
      </c>
      <c r="B42" s="20"/>
      <c r="C42" s="20"/>
      <c r="D42" s="20"/>
      <c r="E42" s="20"/>
      <c r="F42" s="20"/>
      <c r="G42" s="22"/>
    </row>
    <row r="43" spans="1:7" x14ac:dyDescent="0.2">
      <c r="A43" s="71" t="s">
        <v>115</v>
      </c>
      <c r="B43" s="20"/>
      <c r="C43" s="20"/>
      <c r="D43" s="20"/>
      <c r="E43" s="20"/>
      <c r="F43" s="20"/>
      <c r="G43" s="22"/>
    </row>
    <row r="44" spans="1:7" x14ac:dyDescent="0.2">
      <c r="A44" s="71" t="s">
        <v>151</v>
      </c>
      <c r="B44" s="20"/>
      <c r="C44" s="20"/>
      <c r="D44" s="20"/>
      <c r="E44" s="20"/>
      <c r="F44" s="20"/>
      <c r="G44" s="22"/>
    </row>
    <row r="45" spans="1:7" x14ac:dyDescent="0.2">
      <c r="A45" s="72" t="s">
        <v>313</v>
      </c>
      <c r="B45" s="20"/>
      <c r="C45" s="20"/>
      <c r="D45" s="20"/>
      <c r="E45" s="20"/>
      <c r="F45" s="20"/>
      <c r="G45" s="22"/>
    </row>
    <row r="46" spans="1:7" s="26" customFormat="1" x14ac:dyDescent="0.25">
      <c r="A46" s="23" t="s">
        <v>164</v>
      </c>
      <c r="B46" s="46">
        <f>COUNTIF(B40:B45,"x")</f>
        <v>0</v>
      </c>
      <c r="C46" s="46">
        <f>COUNTIF(C40:C45,"x")</f>
        <v>0</v>
      </c>
      <c r="D46" s="46">
        <f>COUNTIF(D40:D45,"x")</f>
        <v>0</v>
      </c>
      <c r="E46" s="46">
        <f>COUNTIF(E40:E45,"x")</f>
        <v>0</v>
      </c>
      <c r="F46" s="46">
        <f>COUNTIF(F40:F45,"x")</f>
        <v>0</v>
      </c>
      <c r="G46" s="25"/>
    </row>
    <row r="49" spans="1:7" ht="15.75" x14ac:dyDescent="0.25">
      <c r="A49" s="12" t="s">
        <v>305</v>
      </c>
      <c r="B49" s="44"/>
      <c r="C49" s="44"/>
      <c r="D49" s="44"/>
      <c r="E49" s="44"/>
      <c r="F49" s="44"/>
      <c r="G49" s="13"/>
    </row>
    <row r="50" spans="1:7" ht="36" customHeight="1" x14ac:dyDescent="0.25">
      <c r="A50" s="84" t="s">
        <v>214</v>
      </c>
      <c r="B50" s="84"/>
      <c r="C50" s="84"/>
      <c r="D50" s="84"/>
      <c r="E50" s="84"/>
      <c r="F50" s="84"/>
      <c r="G50" s="84"/>
    </row>
    <row r="51" spans="1:7" ht="35.1" customHeight="1" x14ac:dyDescent="0.25">
      <c r="A51" s="85" t="s">
        <v>215</v>
      </c>
      <c r="B51" s="85"/>
      <c r="C51" s="85"/>
      <c r="D51" s="85"/>
      <c r="E51" s="85"/>
      <c r="F51" s="85"/>
      <c r="G51" s="85"/>
    </row>
    <row r="52" spans="1:7" s="48" customFormat="1" ht="30" x14ac:dyDescent="0.25">
      <c r="A52" s="47" t="s">
        <v>1</v>
      </c>
      <c r="B52" s="15" t="s">
        <v>11</v>
      </c>
      <c r="C52" s="16" t="s">
        <v>12</v>
      </c>
      <c r="D52" s="17" t="s">
        <v>13</v>
      </c>
      <c r="E52" s="18" t="s">
        <v>106</v>
      </c>
      <c r="F52" s="19" t="s">
        <v>14</v>
      </c>
      <c r="G52" s="20" t="s">
        <v>16</v>
      </c>
    </row>
    <row r="53" spans="1:7" ht="15.75" x14ac:dyDescent="0.25">
      <c r="A53" s="1" t="s">
        <v>2</v>
      </c>
      <c r="B53" s="22"/>
      <c r="C53" s="22"/>
      <c r="D53" s="22"/>
      <c r="E53" s="22"/>
      <c r="F53" s="22"/>
      <c r="G53" s="22"/>
    </row>
    <row r="54" spans="1:7" x14ac:dyDescent="0.25">
      <c r="A54" s="2" t="s">
        <v>290</v>
      </c>
      <c r="B54" s="20"/>
      <c r="C54" s="20"/>
      <c r="D54" s="20"/>
      <c r="E54" s="20"/>
      <c r="F54" s="20"/>
      <c r="G54" s="22"/>
    </row>
    <row r="55" spans="1:7" x14ac:dyDescent="0.25">
      <c r="A55" s="14" t="s">
        <v>291</v>
      </c>
      <c r="B55" s="20"/>
      <c r="C55" s="20"/>
      <c r="D55" s="20"/>
      <c r="E55" s="20"/>
      <c r="F55" s="20"/>
      <c r="G55" s="22"/>
    </row>
    <row r="56" spans="1:7" x14ac:dyDescent="0.25">
      <c r="A56" s="14" t="s">
        <v>292</v>
      </c>
      <c r="B56" s="20"/>
      <c r="C56" s="20"/>
      <c r="D56" s="20"/>
      <c r="E56" s="20"/>
      <c r="F56" s="20"/>
      <c r="G56" s="22"/>
    </row>
    <row r="57" spans="1:7" x14ac:dyDescent="0.25">
      <c r="A57" s="22"/>
      <c r="B57" s="22"/>
      <c r="C57" s="22"/>
      <c r="D57" s="22"/>
      <c r="E57" s="22"/>
      <c r="F57" s="22"/>
      <c r="G57" s="22"/>
    </row>
    <row r="58" spans="1:7" ht="15.75" x14ac:dyDescent="0.25">
      <c r="A58" s="1" t="s">
        <v>3</v>
      </c>
      <c r="B58" s="22"/>
      <c r="C58" s="22"/>
      <c r="D58" s="22"/>
      <c r="E58" s="22"/>
      <c r="F58" s="22"/>
      <c r="G58" s="22"/>
    </row>
    <row r="59" spans="1:7" x14ac:dyDescent="0.25">
      <c r="A59" s="2" t="s">
        <v>216</v>
      </c>
      <c r="B59" s="20"/>
      <c r="C59" s="20"/>
      <c r="D59" s="20"/>
      <c r="E59" s="20"/>
      <c r="F59" s="20"/>
      <c r="G59" s="22"/>
    </row>
    <row r="60" spans="1:7" ht="30" x14ac:dyDescent="0.25">
      <c r="A60" s="2" t="s">
        <v>217</v>
      </c>
      <c r="B60" s="20"/>
      <c r="C60" s="20"/>
      <c r="D60" s="20"/>
      <c r="E60" s="20"/>
      <c r="F60" s="20"/>
      <c r="G60" s="22"/>
    </row>
    <row r="61" spans="1:7" x14ac:dyDescent="0.25">
      <c r="A61" s="22"/>
      <c r="B61" s="22"/>
      <c r="C61" s="22"/>
      <c r="D61" s="22"/>
      <c r="E61" s="22"/>
      <c r="F61" s="22"/>
      <c r="G61" s="22"/>
    </row>
    <row r="62" spans="1:7" ht="15.75" x14ac:dyDescent="0.25">
      <c r="A62" s="1" t="s">
        <v>4</v>
      </c>
      <c r="B62" s="22"/>
      <c r="C62" s="22"/>
      <c r="D62" s="22"/>
      <c r="E62" s="22"/>
      <c r="F62" s="22"/>
      <c r="G62" s="22"/>
    </row>
    <row r="63" spans="1:7" ht="30" x14ac:dyDescent="0.25">
      <c r="A63" s="2" t="s">
        <v>293</v>
      </c>
      <c r="B63" s="20"/>
      <c r="C63" s="20"/>
      <c r="D63" s="20"/>
      <c r="E63" s="20"/>
      <c r="F63" s="20"/>
      <c r="G63" s="22"/>
    </row>
    <row r="64" spans="1:7" x14ac:dyDescent="0.25">
      <c r="A64" s="2" t="s">
        <v>5</v>
      </c>
      <c r="B64" s="20"/>
      <c r="C64" s="20"/>
      <c r="D64" s="20"/>
      <c r="E64" s="20"/>
      <c r="F64" s="20"/>
      <c r="G64" s="22"/>
    </row>
    <row r="65" spans="1:7" x14ac:dyDescent="0.25">
      <c r="A65" s="2" t="s">
        <v>6</v>
      </c>
      <c r="B65" s="20"/>
      <c r="C65" s="20"/>
      <c r="D65" s="20"/>
      <c r="E65" s="20"/>
      <c r="F65" s="20"/>
      <c r="G65" s="22"/>
    </row>
    <row r="66" spans="1:7" x14ac:dyDescent="0.25">
      <c r="A66" s="2" t="s">
        <v>7</v>
      </c>
      <c r="B66" s="20"/>
      <c r="C66" s="20"/>
      <c r="D66" s="20"/>
      <c r="E66" s="20"/>
      <c r="F66" s="20"/>
      <c r="G66" s="22"/>
    </row>
    <row r="67" spans="1:7" x14ac:dyDescent="0.25">
      <c r="A67" s="2" t="s">
        <v>36</v>
      </c>
      <c r="B67" s="20"/>
      <c r="C67" s="20"/>
      <c r="D67" s="20"/>
      <c r="E67" s="20"/>
      <c r="F67" s="20"/>
      <c r="G67" s="22"/>
    </row>
    <row r="68" spans="1:7" x14ac:dyDescent="0.25">
      <c r="A68" s="14" t="s">
        <v>218</v>
      </c>
      <c r="B68" s="20"/>
      <c r="C68" s="20"/>
      <c r="D68" s="20"/>
      <c r="E68" s="20"/>
      <c r="F68" s="20"/>
      <c r="G68" s="22"/>
    </row>
    <row r="69" spans="1:7" s="26" customFormat="1" x14ac:dyDescent="0.25">
      <c r="A69" s="23" t="s">
        <v>269</v>
      </c>
      <c r="B69" s="24">
        <f>COUNTIF(B52:B68,"x")</f>
        <v>0</v>
      </c>
      <c r="C69" s="24">
        <f>COUNTIF(C52:C68,"x")</f>
        <v>0</v>
      </c>
      <c r="D69" s="24">
        <f>COUNTIF(D52:D68,"x")</f>
        <v>0</v>
      </c>
      <c r="E69" s="24">
        <f>COUNTIF(E52:E68,"x")</f>
        <v>0</v>
      </c>
      <c r="F69" s="24">
        <f>COUNTIF(F52:F68,"x")</f>
        <v>0</v>
      </c>
      <c r="G69" s="25"/>
    </row>
    <row r="70" spans="1:7" x14ac:dyDescent="0.25">
      <c r="A70" s="22"/>
      <c r="B70" s="22"/>
      <c r="C70" s="22"/>
      <c r="D70" s="22"/>
      <c r="E70" s="22"/>
      <c r="F70" s="22"/>
      <c r="G70" s="22"/>
    </row>
    <row r="71" spans="1:7" ht="15.75" x14ac:dyDescent="0.25">
      <c r="A71" s="1" t="s">
        <v>162</v>
      </c>
      <c r="B71" s="22"/>
      <c r="C71" s="22"/>
      <c r="D71" s="22"/>
      <c r="E71" s="22"/>
      <c r="F71" s="22"/>
      <c r="G71" s="22"/>
    </row>
    <row r="72" spans="1:7" x14ac:dyDescent="0.25">
      <c r="A72" s="4" t="s">
        <v>152</v>
      </c>
      <c r="B72" s="20"/>
      <c r="C72" s="20"/>
      <c r="D72" s="20"/>
      <c r="E72" s="20"/>
      <c r="F72" s="20"/>
      <c r="G72" s="22"/>
    </row>
    <row r="73" spans="1:7" ht="30" x14ac:dyDescent="0.25">
      <c r="A73" s="4" t="s">
        <v>235</v>
      </c>
      <c r="B73" s="20"/>
      <c r="C73" s="20"/>
      <c r="D73" s="20"/>
      <c r="E73" s="20"/>
      <c r="F73" s="20"/>
      <c r="G73" s="22"/>
    </row>
    <row r="74" spans="1:7" x14ac:dyDescent="0.25">
      <c r="A74" s="4" t="s">
        <v>91</v>
      </c>
      <c r="B74" s="20"/>
      <c r="C74" s="20"/>
      <c r="D74" s="20"/>
      <c r="E74" s="20"/>
      <c r="F74" s="20"/>
      <c r="G74" s="22"/>
    </row>
    <row r="75" spans="1:7" x14ac:dyDescent="0.25">
      <c r="A75" s="4" t="s">
        <v>135</v>
      </c>
      <c r="B75" s="20"/>
      <c r="C75" s="20"/>
      <c r="D75" s="20"/>
      <c r="E75" s="20"/>
      <c r="F75" s="20"/>
      <c r="G75" s="22"/>
    </row>
    <row r="76" spans="1:7" ht="30" x14ac:dyDescent="0.25">
      <c r="A76" s="4" t="s">
        <v>136</v>
      </c>
      <c r="B76" s="20"/>
      <c r="C76" s="20"/>
      <c r="D76" s="20"/>
      <c r="E76" s="20"/>
      <c r="F76" s="20"/>
      <c r="G76" s="22"/>
    </row>
    <row r="77" spans="1:7" x14ac:dyDescent="0.25">
      <c r="A77" s="4" t="s">
        <v>219</v>
      </c>
      <c r="B77" s="20"/>
      <c r="C77" s="20"/>
      <c r="D77" s="20"/>
      <c r="E77" s="20"/>
      <c r="F77" s="20"/>
      <c r="G77" s="22"/>
    </row>
    <row r="78" spans="1:7" x14ac:dyDescent="0.25">
      <c r="A78" s="4" t="s">
        <v>137</v>
      </c>
      <c r="B78" s="20"/>
      <c r="C78" s="20"/>
      <c r="D78" s="20"/>
      <c r="E78" s="20"/>
      <c r="F78" s="20"/>
      <c r="G78" s="22"/>
    </row>
    <row r="79" spans="1:7" x14ac:dyDescent="0.25">
      <c r="A79" s="4" t="s">
        <v>161</v>
      </c>
      <c r="B79" s="20"/>
      <c r="C79" s="20"/>
      <c r="D79" s="20"/>
      <c r="E79" s="20"/>
      <c r="F79" s="20"/>
      <c r="G79" s="22"/>
    </row>
    <row r="80" spans="1:7" x14ac:dyDescent="0.25">
      <c r="A80" s="4" t="s">
        <v>138</v>
      </c>
      <c r="B80" s="20"/>
      <c r="C80" s="20"/>
      <c r="D80" s="20"/>
      <c r="E80" s="20"/>
      <c r="F80" s="20"/>
      <c r="G80" s="22"/>
    </row>
    <row r="81" spans="1:7" x14ac:dyDescent="0.25">
      <c r="A81" s="2" t="s">
        <v>37</v>
      </c>
      <c r="B81" s="20"/>
      <c r="C81" s="20"/>
      <c r="D81" s="20"/>
      <c r="E81" s="20"/>
      <c r="F81" s="20"/>
      <c r="G81" s="22"/>
    </row>
    <row r="82" spans="1:7" x14ac:dyDescent="0.25">
      <c r="A82" s="2" t="s">
        <v>8</v>
      </c>
      <c r="B82" s="20"/>
      <c r="C82" s="20"/>
      <c r="D82" s="20"/>
      <c r="E82" s="20"/>
      <c r="F82" s="20"/>
      <c r="G82" s="22"/>
    </row>
    <row r="83" spans="1:7" x14ac:dyDescent="0.25">
      <c r="A83" s="2" t="s">
        <v>9</v>
      </c>
      <c r="B83" s="20"/>
      <c r="C83" s="20"/>
      <c r="D83" s="20"/>
      <c r="E83" s="20"/>
      <c r="F83" s="20"/>
      <c r="G83" s="22"/>
    </row>
    <row r="84" spans="1:7" ht="30" x14ac:dyDescent="0.25">
      <c r="A84" s="2" t="s">
        <v>220</v>
      </c>
      <c r="B84" s="20"/>
      <c r="C84" s="20"/>
      <c r="D84" s="20"/>
      <c r="E84" s="20"/>
      <c r="F84" s="20"/>
      <c r="G84" s="22"/>
    </row>
    <row r="85" spans="1:7" ht="30" x14ac:dyDescent="0.25">
      <c r="A85" s="2" t="s">
        <v>221</v>
      </c>
      <c r="B85" s="20"/>
      <c r="C85" s="20"/>
      <c r="D85" s="20"/>
      <c r="E85" s="20"/>
      <c r="F85" s="20"/>
      <c r="G85" s="22"/>
    </row>
    <row r="86" spans="1:7" x14ac:dyDescent="0.25">
      <c r="A86" s="2" t="s">
        <v>23</v>
      </c>
      <c r="B86" s="20"/>
      <c r="C86" s="20"/>
      <c r="D86" s="20"/>
      <c r="E86" s="20"/>
      <c r="F86" s="20"/>
      <c r="G86" s="22"/>
    </row>
    <row r="87" spans="1:7" x14ac:dyDescent="0.25">
      <c r="A87" s="22"/>
      <c r="B87" s="22"/>
      <c r="C87" s="22"/>
      <c r="D87" s="22"/>
      <c r="E87" s="22"/>
      <c r="F87" s="22"/>
      <c r="G87" s="22"/>
    </row>
    <row r="88" spans="1:7" ht="15.75" x14ac:dyDescent="0.25">
      <c r="A88" s="1" t="s">
        <v>163</v>
      </c>
      <c r="B88" s="22"/>
      <c r="C88" s="22"/>
      <c r="D88" s="22"/>
      <c r="E88" s="22"/>
      <c r="F88" s="22"/>
      <c r="G88" s="22"/>
    </row>
    <row r="89" spans="1:7" x14ac:dyDescent="0.25">
      <c r="A89" s="2" t="s">
        <v>10</v>
      </c>
      <c r="B89" s="20"/>
      <c r="C89" s="20"/>
      <c r="D89" s="20"/>
      <c r="E89" s="20"/>
      <c r="F89" s="20"/>
      <c r="G89" s="22"/>
    </row>
    <row r="90" spans="1:7" ht="30" x14ac:dyDescent="0.25">
      <c r="A90" s="2" t="s">
        <v>38</v>
      </c>
      <c r="B90" s="20"/>
      <c r="C90" s="20"/>
      <c r="D90" s="20"/>
      <c r="E90" s="20"/>
      <c r="F90" s="20"/>
      <c r="G90" s="22"/>
    </row>
    <row r="91" spans="1:7" x14ac:dyDescent="0.25">
      <c r="A91" s="23" t="s">
        <v>165</v>
      </c>
      <c r="B91" s="24">
        <f>COUNTIF(B71:B90,"x")</f>
        <v>0</v>
      </c>
      <c r="C91" s="24">
        <f>COUNTIF(C71:C90,"x")</f>
        <v>0</v>
      </c>
      <c r="D91" s="24">
        <f>COUNTIF(D71:D90,"x")</f>
        <v>0</v>
      </c>
      <c r="E91" s="24">
        <f>COUNTIF(E71:E90,"x")</f>
        <v>0</v>
      </c>
      <c r="F91" s="24">
        <f>COUNTIF(F71:F90,"x")</f>
        <v>0</v>
      </c>
      <c r="G91" s="22"/>
    </row>
    <row r="92" spans="1:7" x14ac:dyDescent="0.25">
      <c r="A92" s="22"/>
      <c r="B92" s="22"/>
      <c r="C92" s="22"/>
      <c r="D92" s="22"/>
      <c r="E92" s="22"/>
      <c r="F92" s="22"/>
      <c r="G92" s="22"/>
    </row>
    <row r="93" spans="1:7" ht="15.75" x14ac:dyDescent="0.25">
      <c r="A93" s="21" t="s">
        <v>166</v>
      </c>
      <c r="B93" s="22"/>
      <c r="C93" s="22"/>
      <c r="D93" s="22"/>
      <c r="E93" s="22"/>
      <c r="F93" s="22"/>
      <c r="G93" s="22"/>
    </row>
    <row r="94" spans="1:7" ht="30" x14ac:dyDescent="0.25">
      <c r="A94" s="2" t="s">
        <v>116</v>
      </c>
      <c r="B94" s="20"/>
      <c r="C94" s="20"/>
      <c r="D94" s="20"/>
      <c r="E94" s="20"/>
      <c r="F94" s="20"/>
      <c r="G94" s="22"/>
    </row>
    <row r="95" spans="1:7" x14ac:dyDescent="0.25">
      <c r="A95" s="2" t="s">
        <v>117</v>
      </c>
      <c r="B95" s="20"/>
      <c r="C95" s="20"/>
      <c r="D95" s="20"/>
      <c r="E95" s="20"/>
      <c r="F95" s="20"/>
      <c r="G95" s="22"/>
    </row>
    <row r="96" spans="1:7" ht="30" x14ac:dyDescent="0.25">
      <c r="A96" s="2" t="s">
        <v>118</v>
      </c>
      <c r="B96" s="20"/>
      <c r="C96" s="20"/>
      <c r="D96" s="20"/>
      <c r="E96" s="20"/>
      <c r="F96" s="20"/>
      <c r="G96" s="22"/>
    </row>
    <row r="97" spans="1:7" ht="30" x14ac:dyDescent="0.25">
      <c r="A97" s="14" t="s">
        <v>222</v>
      </c>
      <c r="B97" s="20"/>
      <c r="C97" s="20"/>
      <c r="D97" s="20"/>
      <c r="E97" s="20"/>
      <c r="F97" s="20"/>
      <c r="G97" s="22"/>
    </row>
    <row r="98" spans="1:7" s="26" customFormat="1" x14ac:dyDescent="0.25">
      <c r="A98" s="23" t="s">
        <v>164</v>
      </c>
      <c r="B98" s="46">
        <f>COUNTIF(B92:B97,"x")</f>
        <v>0</v>
      </c>
      <c r="C98" s="46">
        <f>COUNTIF(C92:C97,"x")</f>
        <v>0</v>
      </c>
      <c r="D98" s="46">
        <f>COUNTIF(D92:D97,"x")</f>
        <v>0</v>
      </c>
      <c r="E98" s="46">
        <f>COUNTIF(E92:E97,"x")</f>
        <v>0</v>
      </c>
      <c r="F98" s="46">
        <f>COUNTIF(F92:F97,"x")</f>
        <v>0</v>
      </c>
      <c r="G98" s="25"/>
    </row>
    <row r="102" spans="1:7" ht="15.75" x14ac:dyDescent="0.25">
      <c r="A102" s="12" t="s">
        <v>306</v>
      </c>
      <c r="B102" s="44"/>
      <c r="C102" s="44"/>
      <c r="D102" s="44"/>
      <c r="E102" s="44"/>
      <c r="F102" s="44"/>
      <c r="G102" s="13"/>
    </row>
    <row r="103" spans="1:7" ht="32.1" customHeight="1" x14ac:dyDescent="0.25">
      <c r="A103" s="83" t="s">
        <v>223</v>
      </c>
      <c r="B103" s="83"/>
      <c r="C103" s="83"/>
      <c r="D103" s="83"/>
      <c r="E103" s="83"/>
      <c r="F103" s="83"/>
      <c r="G103" s="83"/>
    </row>
    <row r="104" spans="1:7" ht="44.1" customHeight="1" x14ac:dyDescent="0.25">
      <c r="A104" s="81" t="s">
        <v>224</v>
      </c>
      <c r="B104" s="81"/>
      <c r="C104" s="81"/>
      <c r="D104" s="81"/>
      <c r="E104" s="81"/>
      <c r="F104" s="81"/>
      <c r="G104" s="81"/>
    </row>
    <row r="105" spans="1:7" ht="30" x14ac:dyDescent="0.25">
      <c r="A105" s="14"/>
      <c r="B105" s="15" t="s">
        <v>11</v>
      </c>
      <c r="C105" s="16" t="s">
        <v>12</v>
      </c>
      <c r="D105" s="17" t="s">
        <v>13</v>
      </c>
      <c r="E105" s="18" t="s">
        <v>106</v>
      </c>
      <c r="F105" s="19" t="s">
        <v>14</v>
      </c>
      <c r="G105" s="20" t="s">
        <v>16</v>
      </c>
    </row>
    <row r="106" spans="1:7" ht="15.75" x14ac:dyDescent="0.25">
      <c r="A106" s="1" t="s">
        <v>2</v>
      </c>
      <c r="B106" s="22"/>
      <c r="C106" s="22"/>
      <c r="D106" s="22"/>
      <c r="E106" s="22"/>
      <c r="F106" s="22"/>
      <c r="G106" s="22"/>
    </row>
    <row r="107" spans="1:7" x14ac:dyDescent="0.25">
      <c r="A107" s="2" t="s">
        <v>24</v>
      </c>
      <c r="B107" s="20"/>
      <c r="C107" s="20"/>
      <c r="D107" s="20"/>
      <c r="E107" s="20"/>
      <c r="F107" s="20"/>
      <c r="G107" s="22"/>
    </row>
    <row r="108" spans="1:7" x14ac:dyDescent="0.25">
      <c r="A108" s="4" t="s">
        <v>225</v>
      </c>
      <c r="B108" s="20"/>
      <c r="C108" s="20"/>
      <c r="D108" s="20"/>
      <c r="E108" s="20"/>
      <c r="F108" s="20"/>
      <c r="G108" s="22"/>
    </row>
    <row r="109" spans="1:7" x14ac:dyDescent="0.25">
      <c r="A109" s="38"/>
      <c r="B109" s="22"/>
      <c r="C109" s="22"/>
      <c r="D109" s="22"/>
      <c r="E109" s="22"/>
      <c r="F109" s="22"/>
      <c r="G109" s="22"/>
    </row>
    <row r="110" spans="1:7" ht="15.75" x14ac:dyDescent="0.25">
      <c r="A110" s="5" t="s">
        <v>3</v>
      </c>
      <c r="B110" s="22"/>
      <c r="C110" s="22"/>
      <c r="D110" s="22"/>
      <c r="E110" s="22"/>
      <c r="F110" s="22"/>
      <c r="G110" s="22"/>
    </row>
    <row r="111" spans="1:7" x14ac:dyDescent="0.25">
      <c r="A111" s="4" t="s">
        <v>133</v>
      </c>
      <c r="B111" s="20"/>
      <c r="C111" s="20"/>
      <c r="D111" s="20"/>
      <c r="E111" s="20"/>
      <c r="F111" s="20"/>
      <c r="G111" s="22"/>
    </row>
    <row r="112" spans="1:7" x14ac:dyDescent="0.25">
      <c r="A112" s="4" t="s">
        <v>31</v>
      </c>
      <c r="B112" s="20"/>
      <c r="C112" s="20"/>
      <c r="D112" s="20"/>
      <c r="E112" s="20"/>
      <c r="F112" s="20"/>
      <c r="G112" s="22"/>
    </row>
    <row r="113" spans="1:7" x14ac:dyDescent="0.25">
      <c r="A113" s="4" t="s">
        <v>25</v>
      </c>
      <c r="B113" s="20"/>
      <c r="C113" s="20"/>
      <c r="D113" s="20"/>
      <c r="E113" s="20"/>
      <c r="F113" s="20"/>
      <c r="G113" s="22"/>
    </row>
    <row r="114" spans="1:7" x14ac:dyDescent="0.25">
      <c r="A114" s="37" t="s">
        <v>139</v>
      </c>
      <c r="B114" s="20"/>
      <c r="C114" s="20"/>
      <c r="D114" s="20"/>
      <c r="E114" s="20"/>
      <c r="F114" s="20"/>
      <c r="G114" s="22"/>
    </row>
    <row r="115" spans="1:7" x14ac:dyDescent="0.25">
      <c r="A115" s="38"/>
      <c r="B115" s="22"/>
      <c r="C115" s="22"/>
      <c r="D115" s="22"/>
      <c r="E115" s="22"/>
      <c r="F115" s="22"/>
      <c r="G115" s="22"/>
    </row>
    <row r="116" spans="1:7" ht="15.75" x14ac:dyDescent="0.25">
      <c r="A116" s="5" t="s">
        <v>4</v>
      </c>
      <c r="B116" s="22"/>
      <c r="C116" s="22"/>
      <c r="D116" s="22"/>
      <c r="E116" s="22"/>
      <c r="F116" s="22"/>
      <c r="G116" s="22"/>
    </row>
    <row r="117" spans="1:7" x14ac:dyDescent="0.25">
      <c r="A117" s="4" t="s">
        <v>26</v>
      </c>
      <c r="B117" s="20"/>
      <c r="C117" s="20"/>
      <c r="D117" s="20"/>
      <c r="E117" s="20"/>
      <c r="F117" s="20"/>
      <c r="G117" s="22"/>
    </row>
    <row r="118" spans="1:7" ht="30" x14ac:dyDescent="0.25">
      <c r="A118" s="4" t="s">
        <v>226</v>
      </c>
      <c r="B118" s="20"/>
      <c r="C118" s="20"/>
      <c r="D118" s="20"/>
      <c r="E118" s="20"/>
      <c r="F118" s="20"/>
      <c r="G118" s="22"/>
    </row>
    <row r="119" spans="1:7" x14ac:dyDescent="0.25">
      <c r="A119" s="4" t="s">
        <v>39</v>
      </c>
      <c r="B119" s="20"/>
      <c r="C119" s="20"/>
      <c r="D119" s="20"/>
      <c r="E119" s="20"/>
      <c r="F119" s="20"/>
      <c r="G119" s="22"/>
    </row>
    <row r="120" spans="1:7" x14ac:dyDescent="0.25">
      <c r="A120" s="4" t="s">
        <v>227</v>
      </c>
      <c r="B120" s="20"/>
      <c r="C120" s="20"/>
      <c r="D120" s="20"/>
      <c r="E120" s="20"/>
      <c r="F120" s="20"/>
      <c r="G120" s="22"/>
    </row>
    <row r="121" spans="1:7" ht="30" x14ac:dyDescent="0.25">
      <c r="A121" s="4" t="s">
        <v>27</v>
      </c>
      <c r="B121" s="20"/>
      <c r="C121" s="20"/>
      <c r="D121" s="20"/>
      <c r="E121" s="20"/>
      <c r="F121" s="20"/>
      <c r="G121" s="22"/>
    </row>
    <row r="122" spans="1:7" s="26" customFormat="1" x14ac:dyDescent="0.25">
      <c r="A122" s="23" t="s">
        <v>269</v>
      </c>
      <c r="B122" s="24">
        <f>COUNTIF(B106:B121,"x")</f>
        <v>0</v>
      </c>
      <c r="C122" s="24">
        <f>COUNTIF(C106:C121,"x")</f>
        <v>0</v>
      </c>
      <c r="D122" s="24">
        <f>COUNTIF(D106:D121,"x")</f>
        <v>0</v>
      </c>
      <c r="E122" s="24">
        <f>COUNTIF(E106:E121,"x")</f>
        <v>0</v>
      </c>
      <c r="F122" s="24">
        <f>COUNTIF(F106:F121,"x")</f>
        <v>0</v>
      </c>
      <c r="G122" s="25"/>
    </row>
    <row r="123" spans="1:7" x14ac:dyDescent="0.25">
      <c r="A123" s="38"/>
      <c r="B123" s="22"/>
      <c r="C123" s="22"/>
      <c r="D123" s="22"/>
      <c r="E123" s="22"/>
      <c r="F123" s="22"/>
      <c r="G123" s="22"/>
    </row>
    <row r="124" spans="1:7" ht="15.75" x14ac:dyDescent="0.25">
      <c r="A124" s="5" t="s">
        <v>162</v>
      </c>
      <c r="B124" s="22"/>
      <c r="C124" s="22"/>
      <c r="D124" s="22"/>
      <c r="E124" s="22"/>
      <c r="F124" s="22"/>
      <c r="G124" s="22"/>
    </row>
    <row r="125" spans="1:7" x14ac:dyDescent="0.25">
      <c r="A125" s="4" t="s">
        <v>134</v>
      </c>
      <c r="B125" s="20"/>
      <c r="C125" s="20"/>
      <c r="D125" s="20"/>
      <c r="E125" s="20"/>
      <c r="F125" s="20"/>
      <c r="G125" s="22"/>
    </row>
    <row r="126" spans="1:7" x14ac:dyDescent="0.25">
      <c r="A126" s="4" t="s">
        <v>140</v>
      </c>
      <c r="B126" s="20"/>
      <c r="C126" s="20"/>
      <c r="D126" s="20"/>
      <c r="E126" s="20"/>
      <c r="F126" s="20"/>
      <c r="G126" s="22"/>
    </row>
    <row r="127" spans="1:7" x14ac:dyDescent="0.25">
      <c r="A127" s="4" t="s">
        <v>30</v>
      </c>
      <c r="B127" s="20"/>
      <c r="C127" s="20"/>
      <c r="D127" s="20"/>
      <c r="E127" s="20"/>
      <c r="F127" s="20"/>
      <c r="G127" s="22"/>
    </row>
    <row r="128" spans="1:7" x14ac:dyDescent="0.25">
      <c r="A128" s="4" t="s">
        <v>32</v>
      </c>
      <c r="B128" s="20"/>
      <c r="C128" s="20"/>
      <c r="D128" s="20"/>
      <c r="E128" s="20"/>
      <c r="F128" s="20"/>
      <c r="G128" s="22"/>
    </row>
    <row r="129" spans="1:7" x14ac:dyDescent="0.25">
      <c r="A129" s="4" t="s">
        <v>28</v>
      </c>
      <c r="B129" s="20"/>
      <c r="C129" s="20"/>
      <c r="D129" s="20"/>
      <c r="E129" s="20"/>
      <c r="F129" s="20"/>
      <c r="G129" s="22"/>
    </row>
    <row r="130" spans="1:7" ht="30" x14ac:dyDescent="0.25">
      <c r="A130" s="4" t="s">
        <v>29</v>
      </c>
      <c r="B130" s="20"/>
      <c r="C130" s="20"/>
      <c r="D130" s="20"/>
      <c r="E130" s="20"/>
      <c r="F130" s="20"/>
      <c r="G130" s="22"/>
    </row>
    <row r="131" spans="1:7" x14ac:dyDescent="0.25">
      <c r="A131" s="4" t="s">
        <v>228</v>
      </c>
      <c r="B131" s="20"/>
      <c r="C131" s="20"/>
      <c r="D131" s="20"/>
      <c r="E131" s="20"/>
      <c r="F131" s="20"/>
      <c r="G131" s="22"/>
    </row>
    <row r="132" spans="1:7" x14ac:dyDescent="0.25">
      <c r="A132" s="38"/>
      <c r="B132" s="22"/>
      <c r="C132" s="22"/>
      <c r="D132" s="22"/>
      <c r="E132" s="22"/>
      <c r="F132" s="22"/>
      <c r="G132" s="22"/>
    </row>
    <row r="133" spans="1:7" ht="15.75" x14ac:dyDescent="0.25">
      <c r="A133" s="5" t="s">
        <v>163</v>
      </c>
      <c r="B133" s="22"/>
      <c r="C133" s="22"/>
      <c r="D133" s="22"/>
      <c r="E133" s="22"/>
      <c r="F133" s="22"/>
      <c r="G133" s="22"/>
    </row>
    <row r="134" spans="1:7" x14ac:dyDescent="0.25">
      <c r="A134" s="37" t="s">
        <v>153</v>
      </c>
      <c r="B134" s="20"/>
      <c r="C134" s="20"/>
      <c r="D134" s="20"/>
      <c r="E134" s="20"/>
      <c r="F134" s="20"/>
      <c r="G134" s="22"/>
    </row>
    <row r="135" spans="1:7" x14ac:dyDescent="0.25">
      <c r="A135" s="23" t="s">
        <v>165</v>
      </c>
      <c r="B135" s="24">
        <f>COUNTIF(B123:B134,"x")</f>
        <v>0</v>
      </c>
      <c r="C135" s="24">
        <f>COUNTIF(C123:C134,"x")</f>
        <v>0</v>
      </c>
      <c r="D135" s="24">
        <f>COUNTIF(D123:D134,"x")</f>
        <v>0</v>
      </c>
      <c r="E135" s="24">
        <f>COUNTIF(E123:E134,"x")</f>
        <v>0</v>
      </c>
      <c r="F135" s="24">
        <f>COUNTIF(F123:F134,"x")</f>
        <v>0</v>
      </c>
      <c r="G135" s="22"/>
    </row>
    <row r="136" spans="1:7" x14ac:dyDescent="0.25">
      <c r="A136" s="38"/>
      <c r="B136" s="22"/>
      <c r="C136" s="22"/>
      <c r="D136" s="22"/>
      <c r="E136" s="22"/>
      <c r="F136" s="22"/>
      <c r="G136" s="22"/>
    </row>
    <row r="137" spans="1:7" ht="15.75" x14ac:dyDescent="0.25">
      <c r="A137" s="21" t="s">
        <v>166</v>
      </c>
      <c r="B137" s="22"/>
      <c r="C137" s="22"/>
      <c r="D137" s="22"/>
      <c r="E137" s="22"/>
      <c r="F137" s="22"/>
      <c r="G137" s="22"/>
    </row>
    <row r="138" spans="1:7" x14ac:dyDescent="0.25">
      <c r="A138" s="37" t="s">
        <v>122</v>
      </c>
      <c r="B138" s="20"/>
      <c r="C138" s="20"/>
      <c r="D138" s="20"/>
      <c r="E138" s="20"/>
      <c r="F138" s="20"/>
      <c r="G138" s="22"/>
    </row>
    <row r="139" spans="1:7" x14ac:dyDescent="0.25">
      <c r="A139" s="37" t="s">
        <v>154</v>
      </c>
      <c r="B139" s="20"/>
      <c r="C139" s="20"/>
      <c r="D139" s="20"/>
      <c r="E139" s="20"/>
      <c r="F139" s="20"/>
      <c r="G139" s="22"/>
    </row>
    <row r="140" spans="1:7" x14ac:dyDescent="0.25">
      <c r="A140" s="14" t="s">
        <v>123</v>
      </c>
      <c r="B140" s="20"/>
      <c r="C140" s="20"/>
      <c r="D140" s="20"/>
      <c r="E140" s="20"/>
      <c r="F140" s="20"/>
      <c r="G140" s="22"/>
    </row>
    <row r="141" spans="1:7" x14ac:dyDescent="0.25">
      <c r="A141" s="14" t="s">
        <v>125</v>
      </c>
      <c r="B141" s="20"/>
      <c r="C141" s="20"/>
      <c r="D141" s="20"/>
      <c r="E141" s="20"/>
      <c r="F141" s="20"/>
      <c r="G141" s="22"/>
    </row>
    <row r="142" spans="1:7" x14ac:dyDescent="0.25">
      <c r="A142" s="14" t="s">
        <v>124</v>
      </c>
      <c r="B142" s="20"/>
      <c r="C142" s="20"/>
      <c r="D142" s="20"/>
      <c r="E142" s="20"/>
      <c r="F142" s="20"/>
      <c r="G142" s="22"/>
    </row>
    <row r="143" spans="1:7" s="26" customFormat="1" x14ac:dyDescent="0.25">
      <c r="A143" s="23" t="s">
        <v>164</v>
      </c>
      <c r="B143" s="46">
        <f>COUNTIF(B137:B142,"x")</f>
        <v>0</v>
      </c>
      <c r="C143" s="46">
        <f>COUNTIF(C137:C142,"x")</f>
        <v>0</v>
      </c>
      <c r="D143" s="46">
        <f>COUNTIF(D137:D142,"x")</f>
        <v>0</v>
      </c>
      <c r="E143" s="46">
        <f>COUNTIF(E137:E142,"x")</f>
        <v>0</v>
      </c>
      <c r="F143" s="46">
        <f>COUNTIF(F137:F142,"x")</f>
        <v>0</v>
      </c>
      <c r="G143" s="25"/>
    </row>
    <row r="146" spans="1:1" x14ac:dyDescent="0.25">
      <c r="A146" s="42" t="s">
        <v>1</v>
      </c>
    </row>
  </sheetData>
  <mergeCells count="6">
    <mergeCell ref="A104:G104"/>
    <mergeCell ref="A6:G6"/>
    <mergeCell ref="A7:G7"/>
    <mergeCell ref="A50:G50"/>
    <mergeCell ref="A51:G51"/>
    <mergeCell ref="A103:G103"/>
  </mergeCells>
  <conditionalFormatting sqref="B54:B56 B107:B108 B59:B60 B63:B68 B72:B86 B89:B90 B94:B95 B111:B114 B117:B121 B125:B131 B134 B138:B142">
    <cfRule type="containsText" dxfId="27" priority="27" operator="containsText" text="x">
      <formula>NOT(ISERROR(SEARCH("x",B54)))</formula>
    </cfRule>
  </conditionalFormatting>
  <conditionalFormatting sqref="C99:C102 C54:C56 C107:C108 C59:C60 C63:C68 C72:C86 C89:C90 C94:C97 C111:C114 C117:C121 C125:C131 C134 C138:C142">
    <cfRule type="containsText" dxfId="26" priority="26" operator="containsText" text="x">
      <formula>NOT(ISERROR(SEARCH("x",C54)))</formula>
    </cfRule>
  </conditionalFormatting>
  <conditionalFormatting sqref="F54:F56 F107:F108 F59:F60 F63:F68 F72:F86 F89:F90 F94:F96 F111:F114 F138:F142 F134 F125:F131 F117:F121">
    <cfRule type="containsText" dxfId="25" priority="21" operator="containsText" text="x">
      <formula>NOT(ISERROR(SEARCH("x",F54)))</formula>
    </cfRule>
  </conditionalFormatting>
  <conditionalFormatting sqref="B10:B14 B17:B18 B21:B25 B29:B33 B36:B37 B41:B45">
    <cfRule type="containsText" dxfId="24" priority="20" operator="containsText" text="x">
      <formula>NOT(ISERROR(SEARCH("x",B10)))</formula>
    </cfRule>
  </conditionalFormatting>
  <conditionalFormatting sqref="C10:C14 C17:C18 C21:C25 C29:C33 C36:C37 C41:C45">
    <cfRule type="containsText" dxfId="23" priority="19" operator="containsText" text="x">
      <formula>NOT(ISERROR(SEARCH("x",C10)))</formula>
    </cfRule>
  </conditionalFormatting>
  <conditionalFormatting sqref="F10:F14 F17:F18 F21:F25 F29:F33 F36:F37 F41:F45">
    <cfRule type="containsText" dxfId="22" priority="17" operator="containsText" text="x">
      <formula>NOT(ISERROR(SEARCH("x",F10)))</formula>
    </cfRule>
  </conditionalFormatting>
  <conditionalFormatting sqref="D9:D14 D17:D18 D21:D25 D29:D33 D36:D37 D41:D45">
    <cfRule type="containsText" dxfId="21" priority="12" operator="containsText" text="x">
      <formula>NOT(ISERROR(SEARCH("x",D9)))</formula>
    </cfRule>
  </conditionalFormatting>
  <conditionalFormatting sqref="E10:E14 E17:E18 E21:E25 E29:E33 E36:E37 E41:E45">
    <cfRule type="containsText" dxfId="20" priority="10" operator="containsText" text="x">
      <formula>NOT(ISERROR(SEARCH("x",E10)))</formula>
    </cfRule>
  </conditionalFormatting>
  <conditionalFormatting sqref="D107:D108 D111:D114 D117:D121 D125:D131 D134 D138:D142">
    <cfRule type="containsText" dxfId="19" priority="9" operator="containsText" text="x">
      <formula>NOT(ISERROR(SEARCH("x",D107)))</formula>
    </cfRule>
  </conditionalFormatting>
  <conditionalFormatting sqref="E107:E108 E111:E114 E117:E121 E125:E131 E134 E138:E142">
    <cfRule type="containsText" dxfId="18" priority="8" operator="containsText" text="x">
      <formula>NOT(ISERROR(SEARCH("x",E107)))</formula>
    </cfRule>
  </conditionalFormatting>
  <conditionalFormatting sqref="B96:B97">
    <cfRule type="containsText" dxfId="17" priority="7" operator="containsText" text="x">
      <formula>NOT(ISERROR(SEARCH("x",B96)))</formula>
    </cfRule>
  </conditionalFormatting>
  <conditionalFormatting sqref="D54">
    <cfRule type="containsText" dxfId="16" priority="6" operator="containsText" text="x">
      <formula>NOT(ISERROR(SEARCH("x",D54)))</formula>
    </cfRule>
  </conditionalFormatting>
  <conditionalFormatting sqref="D55:D56 D59:D60 D63:D68 D72:D86 D89:D90 D94:D97">
    <cfRule type="containsText" dxfId="15" priority="5" operator="containsText" text="x">
      <formula>NOT(ISERROR(SEARCH("x",D55)))</formula>
    </cfRule>
  </conditionalFormatting>
  <conditionalFormatting sqref="E54">
    <cfRule type="containsText" dxfId="14" priority="4" operator="containsText" text="x">
      <formula>NOT(ISERROR(SEARCH("x",E54)))</formula>
    </cfRule>
  </conditionalFormatting>
  <conditionalFormatting sqref="E55:E56 E59:E60 E63:E68 E72:E86 E89:E90">
    <cfRule type="containsText" dxfId="13" priority="3" operator="containsText" text="x">
      <formula>NOT(ISERROR(SEARCH("x",E55)))</formula>
    </cfRule>
  </conditionalFormatting>
  <conditionalFormatting sqref="E94:E97">
    <cfRule type="containsText" dxfId="12" priority="2" operator="containsText" text="x">
      <formula>NOT(ISERROR(SEARCH("x",E94)))</formula>
    </cfRule>
  </conditionalFormatting>
  <conditionalFormatting sqref="F97">
    <cfRule type="containsText" dxfId="11" priority="1" operator="containsText" text="x">
      <formula>NOT(ISERROR(SEARCH("x",F97)))</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79"/>
  <sheetViews>
    <sheetView topLeftCell="A28" zoomScaleNormal="100" workbookViewId="0">
      <selection activeCell="A79" sqref="A79:XFD79"/>
    </sheetView>
  </sheetViews>
  <sheetFormatPr defaultColWidth="10.875" defaultRowHeight="15" x14ac:dyDescent="0.25"/>
  <cols>
    <col min="1" max="1" width="91.875" style="11" customWidth="1"/>
    <col min="2" max="5" width="8.125" style="11" customWidth="1"/>
    <col min="6" max="6" width="9.375" style="11" customWidth="1"/>
    <col min="7" max="7" width="38.875" style="11" customWidth="1"/>
    <col min="8" max="16384" width="10.875" style="11"/>
  </cols>
  <sheetData>
    <row r="1" spans="1:9" x14ac:dyDescent="0.2">
      <c r="A1" s="75" t="s">
        <v>322</v>
      </c>
    </row>
    <row r="3" spans="1:9" ht="15.75" x14ac:dyDescent="0.25">
      <c r="A3" s="43" t="s">
        <v>0</v>
      </c>
    </row>
    <row r="4" spans="1:9" ht="15.75" x14ac:dyDescent="0.25">
      <c r="A4" s="43"/>
    </row>
    <row r="5" spans="1:9" ht="15.75" x14ac:dyDescent="0.25">
      <c r="A5" s="73" t="s">
        <v>307</v>
      </c>
      <c r="B5" s="13"/>
      <c r="C5" s="13"/>
      <c r="D5" s="13"/>
      <c r="E5" s="13"/>
      <c r="F5" s="13"/>
      <c r="G5" s="13"/>
    </row>
    <row r="6" spans="1:9" ht="44.1" customHeight="1" x14ac:dyDescent="0.25">
      <c r="A6" s="83" t="s">
        <v>294</v>
      </c>
      <c r="B6" s="83"/>
      <c r="C6" s="83"/>
      <c r="D6" s="83"/>
      <c r="E6" s="83"/>
      <c r="F6" s="83"/>
      <c r="G6" s="83"/>
    </row>
    <row r="7" spans="1:9" ht="36.950000000000003" customHeight="1" x14ac:dyDescent="0.25">
      <c r="A7" s="81" t="s">
        <v>280</v>
      </c>
      <c r="B7" s="81"/>
      <c r="C7" s="81"/>
      <c r="D7" s="81"/>
      <c r="E7" s="81"/>
      <c r="F7" s="81"/>
      <c r="G7" s="81"/>
    </row>
    <row r="8" spans="1:9" ht="30" x14ac:dyDescent="0.25">
      <c r="A8" s="22"/>
      <c r="B8" s="15" t="s">
        <v>11</v>
      </c>
      <c r="C8" s="16" t="s">
        <v>12</v>
      </c>
      <c r="D8" s="17" t="s">
        <v>13</v>
      </c>
      <c r="E8" s="18" t="s">
        <v>106</v>
      </c>
      <c r="F8" s="19" t="s">
        <v>14</v>
      </c>
      <c r="G8" s="20" t="s">
        <v>16</v>
      </c>
    </row>
    <row r="9" spans="1:9" ht="15.75" x14ac:dyDescent="0.25">
      <c r="A9" s="36" t="s">
        <v>2</v>
      </c>
      <c r="B9" s="22"/>
      <c r="C9" s="22"/>
      <c r="D9" s="22"/>
      <c r="E9" s="22"/>
      <c r="F9" s="22"/>
      <c r="G9" s="22"/>
    </row>
    <row r="10" spans="1:9" x14ac:dyDescent="0.25">
      <c r="A10" s="22" t="s">
        <v>197</v>
      </c>
      <c r="B10" s="20"/>
      <c r="C10" s="20"/>
      <c r="D10" s="20"/>
      <c r="E10" s="20"/>
      <c r="F10" s="20"/>
      <c r="G10" s="22"/>
    </row>
    <row r="11" spans="1:9" x14ac:dyDescent="0.25">
      <c r="A11" s="23" t="s">
        <v>269</v>
      </c>
      <c r="B11" s="24">
        <f>COUNTIF(B9:B10,"x")</f>
        <v>0</v>
      </c>
      <c r="C11" s="24">
        <f>COUNTIF(C9:C10,"x")</f>
        <v>0</v>
      </c>
      <c r="D11" s="24">
        <f>COUNTIF(D9:D10,"x")</f>
        <v>0</v>
      </c>
      <c r="E11" s="24">
        <f>COUNTIF(E9:E10,"x")</f>
        <v>0</v>
      </c>
      <c r="F11" s="24">
        <f>COUNTIF(F9:F10,"x")</f>
        <v>0</v>
      </c>
      <c r="G11" s="22"/>
    </row>
    <row r="12" spans="1:9" x14ac:dyDescent="0.25">
      <c r="A12" s="22"/>
      <c r="B12" s="22"/>
      <c r="C12" s="22"/>
      <c r="D12" s="22"/>
      <c r="E12" s="22"/>
      <c r="F12" s="22"/>
      <c r="G12" s="22"/>
    </row>
    <row r="13" spans="1:9" ht="15.75" x14ac:dyDescent="0.25">
      <c r="A13" s="36" t="s">
        <v>162</v>
      </c>
      <c r="B13" s="22"/>
      <c r="C13" s="22"/>
      <c r="D13" s="22"/>
      <c r="E13" s="22"/>
      <c r="F13" s="22"/>
      <c r="G13" s="22"/>
      <c r="I13" s="11" t="s">
        <v>1</v>
      </c>
    </row>
    <row r="14" spans="1:9" x14ac:dyDescent="0.25">
      <c r="A14" s="22" t="s">
        <v>61</v>
      </c>
      <c r="B14" s="20"/>
      <c r="C14" s="20"/>
      <c r="D14" s="20"/>
      <c r="E14" s="20"/>
      <c r="F14" s="20"/>
      <c r="G14" s="22"/>
    </row>
    <row r="15" spans="1:9" x14ac:dyDescent="0.25">
      <c r="A15" s="22"/>
      <c r="B15" s="22"/>
      <c r="C15" s="22"/>
      <c r="D15" s="22"/>
      <c r="E15" s="22"/>
      <c r="F15" s="22"/>
      <c r="G15" s="22"/>
    </row>
    <row r="16" spans="1:9" ht="15.75" x14ac:dyDescent="0.25">
      <c r="A16" s="36" t="s">
        <v>163</v>
      </c>
      <c r="B16" s="22"/>
      <c r="C16" s="22"/>
      <c r="D16" s="22"/>
      <c r="E16" s="22"/>
      <c r="F16" s="22"/>
      <c r="G16" s="22"/>
    </row>
    <row r="17" spans="1:7" x14ac:dyDescent="0.25">
      <c r="A17" s="22" t="s">
        <v>62</v>
      </c>
      <c r="B17" s="20"/>
      <c r="C17" s="20"/>
      <c r="D17" s="20"/>
      <c r="E17" s="20"/>
      <c r="F17" s="20"/>
      <c r="G17" s="22"/>
    </row>
    <row r="18" spans="1:7" x14ac:dyDescent="0.25">
      <c r="A18" s="23" t="s">
        <v>165</v>
      </c>
      <c r="B18" s="24">
        <f>COUNTIF(B12:B17,"x")</f>
        <v>0</v>
      </c>
      <c r="C18" s="24">
        <f>COUNTIF(C12:C17,"x")</f>
        <v>0</v>
      </c>
      <c r="D18" s="24">
        <f>COUNTIF(D12:D17,"x")</f>
        <v>0</v>
      </c>
      <c r="E18" s="24">
        <f>COUNTIF(E12:E17,"x")</f>
        <v>0</v>
      </c>
      <c r="F18" s="24">
        <f>COUNTIF(F12:F17,"x")</f>
        <v>0</v>
      </c>
      <c r="G18" s="22"/>
    </row>
    <row r="19" spans="1:7" x14ac:dyDescent="0.25">
      <c r="A19" s="22"/>
      <c r="B19" s="22"/>
      <c r="C19" s="22"/>
      <c r="D19" s="22"/>
      <c r="E19" s="22"/>
      <c r="F19" s="22"/>
      <c r="G19" s="22"/>
    </row>
    <row r="20" spans="1:7" ht="15.75" x14ac:dyDescent="0.25">
      <c r="A20" s="21" t="s">
        <v>166</v>
      </c>
      <c r="B20" s="22"/>
      <c r="C20" s="22"/>
      <c r="D20" s="22"/>
      <c r="E20" s="22"/>
      <c r="F20" s="22"/>
      <c r="G20" s="22"/>
    </row>
    <row r="21" spans="1:7" x14ac:dyDescent="0.25">
      <c r="A21" s="22" t="s">
        <v>126</v>
      </c>
      <c r="B21" s="20"/>
      <c r="C21" s="20"/>
      <c r="D21" s="20"/>
      <c r="E21" s="20"/>
      <c r="F21" s="20"/>
      <c r="G21" s="22"/>
    </row>
    <row r="22" spans="1:7" x14ac:dyDescent="0.25">
      <c r="A22" s="23" t="s">
        <v>164</v>
      </c>
      <c r="B22" s="24">
        <f>COUNTIF(B20:B21,"x")</f>
        <v>0</v>
      </c>
      <c r="C22" s="24">
        <f>COUNTIF(C20:C21,"x")</f>
        <v>0</v>
      </c>
      <c r="D22" s="24">
        <f>COUNTIF(D20:D21,"x")</f>
        <v>0</v>
      </c>
      <c r="E22" s="24">
        <f>COUNTIF(E20:E21,"x")</f>
        <v>0</v>
      </c>
      <c r="F22" s="24">
        <f>COUNTIF(F20:F21,"x")</f>
        <v>0</v>
      </c>
      <c r="G22" s="25"/>
    </row>
    <row r="23" spans="1:7" x14ac:dyDescent="0.25">
      <c r="B23" s="31"/>
      <c r="C23" s="31"/>
      <c r="D23" s="31"/>
      <c r="E23" s="31"/>
      <c r="F23" s="31"/>
      <c r="G23" s="32"/>
    </row>
    <row r="24" spans="1:7" ht="15.75" x14ac:dyDescent="0.25">
      <c r="A24" s="73" t="s">
        <v>308</v>
      </c>
      <c r="B24" s="13"/>
      <c r="C24" s="13"/>
      <c r="D24" s="13"/>
      <c r="E24" s="13"/>
      <c r="F24" s="13"/>
      <c r="G24" s="13"/>
    </row>
    <row r="25" spans="1:7" ht="57.95" customHeight="1" x14ac:dyDescent="0.25">
      <c r="A25" s="84" t="s">
        <v>314</v>
      </c>
      <c r="B25" s="84"/>
      <c r="C25" s="84"/>
      <c r="D25" s="84"/>
      <c r="E25" s="84"/>
      <c r="F25" s="84"/>
      <c r="G25" s="84"/>
    </row>
    <row r="26" spans="1:7" ht="33.950000000000003" customHeight="1" x14ac:dyDescent="0.25">
      <c r="A26" s="86" t="s">
        <v>295</v>
      </c>
      <c r="B26" s="86"/>
      <c r="C26" s="86"/>
      <c r="D26" s="86"/>
      <c r="E26" s="86"/>
      <c r="F26" s="86"/>
      <c r="G26" s="86"/>
    </row>
    <row r="28" spans="1:7" ht="30" x14ac:dyDescent="0.25">
      <c r="A28" s="22"/>
      <c r="B28" s="15" t="s">
        <v>11</v>
      </c>
      <c r="C28" s="16" t="s">
        <v>12</v>
      </c>
      <c r="D28" s="17" t="s">
        <v>13</v>
      </c>
      <c r="E28" s="18" t="s">
        <v>106</v>
      </c>
      <c r="F28" s="19" t="s">
        <v>14</v>
      </c>
      <c r="G28" s="20" t="s">
        <v>16</v>
      </c>
    </row>
    <row r="29" spans="1:7" ht="15.75" x14ac:dyDescent="0.25">
      <c r="A29" s="36" t="s">
        <v>3</v>
      </c>
      <c r="B29" s="20"/>
      <c r="C29" s="20"/>
      <c r="D29" s="20"/>
      <c r="E29" s="20"/>
      <c r="F29" s="20"/>
      <c r="G29" s="22"/>
    </row>
    <row r="30" spans="1:7" x14ac:dyDescent="0.25">
      <c r="A30" s="22" t="s">
        <v>198</v>
      </c>
      <c r="B30" s="20"/>
      <c r="C30" s="20"/>
      <c r="D30" s="20"/>
      <c r="E30" s="20"/>
      <c r="F30" s="20"/>
      <c r="G30" s="22"/>
    </row>
    <row r="31" spans="1:7" x14ac:dyDescent="0.25">
      <c r="A31" s="22" t="s">
        <v>199</v>
      </c>
      <c r="B31" s="20"/>
      <c r="C31" s="20"/>
      <c r="D31" s="20"/>
      <c r="E31" s="20"/>
      <c r="F31" s="20"/>
      <c r="G31" s="22"/>
    </row>
    <row r="32" spans="1:7" x14ac:dyDescent="0.25">
      <c r="A32" s="22" t="s">
        <v>68</v>
      </c>
      <c r="B32" s="20"/>
      <c r="C32" s="20"/>
      <c r="D32" s="20"/>
      <c r="E32" s="20"/>
      <c r="F32" s="20"/>
      <c r="G32" s="22"/>
    </row>
    <row r="33" spans="1:7" x14ac:dyDescent="0.25">
      <c r="A33" s="23" t="s">
        <v>269</v>
      </c>
      <c r="B33" s="24">
        <f>COUNTIF(B29:B32,"x")</f>
        <v>0</v>
      </c>
      <c r="C33" s="24">
        <f>COUNTIF(C29:C32,"x")</f>
        <v>0</v>
      </c>
      <c r="D33" s="24">
        <f>COUNTIF(D29:D32,"x")</f>
        <v>0</v>
      </c>
      <c r="E33" s="24">
        <f>COUNTIF(E29:E32,"x")</f>
        <v>0</v>
      </c>
      <c r="F33" s="24">
        <f>COUNTIF(F29:F32,"x")</f>
        <v>0</v>
      </c>
      <c r="G33" s="22"/>
    </row>
    <row r="34" spans="1:7" x14ac:dyDescent="0.25">
      <c r="A34" s="22"/>
      <c r="B34" s="22"/>
      <c r="C34" s="22"/>
      <c r="D34" s="22"/>
      <c r="E34" s="22"/>
      <c r="F34" s="22"/>
      <c r="G34" s="22"/>
    </row>
    <row r="35" spans="1:7" ht="15.75" x14ac:dyDescent="0.25">
      <c r="A35" s="36" t="s">
        <v>162</v>
      </c>
      <c r="B35" s="22"/>
      <c r="C35" s="22"/>
      <c r="D35" s="22"/>
      <c r="E35" s="22"/>
      <c r="F35" s="22"/>
      <c r="G35" s="22"/>
    </row>
    <row r="36" spans="1:7" x14ac:dyDescent="0.25">
      <c r="A36" s="22" t="s">
        <v>200</v>
      </c>
      <c r="B36" s="20"/>
      <c r="C36" s="20"/>
      <c r="D36" s="20"/>
      <c r="E36" s="20"/>
      <c r="F36" s="20"/>
      <c r="G36" s="22"/>
    </row>
    <row r="37" spans="1:7" x14ac:dyDescent="0.25">
      <c r="A37" s="22" t="s">
        <v>296</v>
      </c>
      <c r="B37" s="20"/>
      <c r="C37" s="20"/>
      <c r="D37" s="20"/>
      <c r="E37" s="20"/>
      <c r="F37" s="20"/>
      <c r="G37" s="22"/>
    </row>
    <row r="38" spans="1:7" x14ac:dyDescent="0.25">
      <c r="A38" s="22" t="s">
        <v>201</v>
      </c>
      <c r="B38" s="20"/>
      <c r="C38" s="20"/>
      <c r="D38" s="20"/>
      <c r="E38" s="20"/>
      <c r="F38" s="20"/>
      <c r="G38" s="22"/>
    </row>
    <row r="39" spans="1:7" x14ac:dyDescent="0.25">
      <c r="A39" s="22" t="s">
        <v>60</v>
      </c>
      <c r="B39" s="20"/>
      <c r="C39" s="20"/>
      <c r="D39" s="20"/>
      <c r="E39" s="20"/>
      <c r="F39" s="20"/>
      <c r="G39" s="22"/>
    </row>
    <row r="40" spans="1:7" x14ac:dyDescent="0.25">
      <c r="A40" s="22"/>
      <c r="B40" s="22"/>
      <c r="C40" s="22"/>
      <c r="D40" s="22"/>
      <c r="E40" s="22"/>
      <c r="F40" s="22"/>
      <c r="G40" s="22"/>
    </row>
    <row r="41" spans="1:7" ht="15.75" x14ac:dyDescent="0.25">
      <c r="A41" s="36" t="s">
        <v>163</v>
      </c>
      <c r="B41" s="22"/>
      <c r="C41" s="22"/>
      <c r="D41" s="22"/>
      <c r="E41" s="22"/>
      <c r="F41" s="22"/>
      <c r="G41" s="22"/>
    </row>
    <row r="42" spans="1:7" x14ac:dyDescent="0.25">
      <c r="A42" s="22" t="s">
        <v>102</v>
      </c>
      <c r="B42" s="20"/>
      <c r="C42" s="20"/>
      <c r="D42" s="20"/>
      <c r="E42" s="20"/>
      <c r="F42" s="20"/>
      <c r="G42" s="22"/>
    </row>
    <row r="43" spans="1:7" x14ac:dyDescent="0.25">
      <c r="A43" s="23" t="s">
        <v>165</v>
      </c>
      <c r="B43" s="24">
        <f>COUNTIF(B34:B42,"x")</f>
        <v>0</v>
      </c>
      <c r="C43" s="24">
        <f>COUNTIF(C34:C42,"x")</f>
        <v>0</v>
      </c>
      <c r="D43" s="24">
        <f>COUNTIF(D34:D42,"x")</f>
        <v>0</v>
      </c>
      <c r="E43" s="24">
        <f>COUNTIF(E34:E42,"x")</f>
        <v>0</v>
      </c>
      <c r="F43" s="24">
        <f>COUNTIF(F34:F42,"x")</f>
        <v>0</v>
      </c>
      <c r="G43" s="22"/>
    </row>
    <row r="44" spans="1:7" x14ac:dyDescent="0.25">
      <c r="A44" s="22"/>
      <c r="B44" s="22"/>
      <c r="C44" s="22"/>
      <c r="D44" s="22"/>
      <c r="E44" s="22"/>
      <c r="F44" s="22"/>
      <c r="G44" s="22"/>
    </row>
    <row r="45" spans="1:7" ht="15.75" x14ac:dyDescent="0.25">
      <c r="A45" s="21" t="s">
        <v>166</v>
      </c>
      <c r="B45" s="22"/>
      <c r="C45" s="22"/>
      <c r="D45" s="22"/>
      <c r="E45" s="22"/>
      <c r="F45" s="22"/>
      <c r="G45" s="22"/>
    </row>
    <row r="46" spans="1:7" x14ac:dyDescent="0.25">
      <c r="A46" s="22" t="s">
        <v>127</v>
      </c>
      <c r="B46" s="20"/>
      <c r="C46" s="20"/>
      <c r="D46" s="20"/>
      <c r="E46" s="20"/>
      <c r="F46" s="20"/>
      <c r="G46" s="22"/>
    </row>
    <row r="47" spans="1:7" x14ac:dyDescent="0.25">
      <c r="A47" s="22" t="s">
        <v>128</v>
      </c>
      <c r="B47" s="20"/>
      <c r="C47" s="20"/>
      <c r="D47" s="20"/>
      <c r="E47" s="20"/>
      <c r="F47" s="20"/>
      <c r="G47" s="22"/>
    </row>
    <row r="48" spans="1:7" x14ac:dyDescent="0.25">
      <c r="A48" s="22" t="s">
        <v>155</v>
      </c>
      <c r="B48" s="20"/>
      <c r="C48" s="20"/>
      <c r="D48" s="20"/>
      <c r="E48" s="20"/>
      <c r="F48" s="20"/>
      <c r="G48" s="22"/>
    </row>
    <row r="49" spans="1:9" x14ac:dyDescent="0.25">
      <c r="A49" s="23" t="s">
        <v>164</v>
      </c>
      <c r="B49" s="24">
        <f>COUNTIF(B45:B48,"x")</f>
        <v>0</v>
      </c>
      <c r="C49" s="24">
        <f>COUNTIF(C45:C48,"x")</f>
        <v>0</v>
      </c>
      <c r="D49" s="24">
        <f>COUNTIF(D45:D48,"x")</f>
        <v>0</v>
      </c>
      <c r="E49" s="24">
        <f>COUNTIF(E45:E48,"x")</f>
        <v>0</v>
      </c>
      <c r="F49" s="24">
        <f>COUNTIF(F45:F48,"x")</f>
        <v>0</v>
      </c>
      <c r="G49" s="25"/>
    </row>
    <row r="50" spans="1:9" ht="15.75" x14ac:dyDescent="0.25">
      <c r="A50" s="43"/>
      <c r="B50" s="31"/>
      <c r="C50" s="31"/>
      <c r="D50" s="31"/>
      <c r="E50" s="31"/>
      <c r="F50" s="31"/>
      <c r="G50" s="32"/>
    </row>
    <row r="51" spans="1:9" ht="15.75" x14ac:dyDescent="0.25">
      <c r="A51" s="33" t="s">
        <v>309</v>
      </c>
      <c r="B51" s="34"/>
      <c r="C51" s="34"/>
      <c r="D51" s="34"/>
      <c r="E51" s="34"/>
      <c r="F51" s="34"/>
      <c r="G51" s="35"/>
    </row>
    <row r="52" spans="1:9" ht="44.1" customHeight="1" x14ac:dyDescent="0.25">
      <c r="A52" s="84" t="s">
        <v>297</v>
      </c>
      <c r="B52" s="84"/>
      <c r="C52" s="84"/>
      <c r="D52" s="84"/>
      <c r="E52" s="84"/>
      <c r="F52" s="84"/>
      <c r="G52" s="84"/>
    </row>
    <row r="53" spans="1:9" ht="39.950000000000003" customHeight="1" x14ac:dyDescent="0.25">
      <c r="A53" s="85" t="s">
        <v>281</v>
      </c>
      <c r="B53" s="85"/>
      <c r="C53" s="85"/>
      <c r="D53" s="85"/>
      <c r="E53" s="85"/>
      <c r="F53" s="85"/>
      <c r="G53" s="85"/>
    </row>
    <row r="54" spans="1:9" ht="30" x14ac:dyDescent="0.25">
      <c r="A54" s="22"/>
      <c r="B54" s="15" t="s">
        <v>11</v>
      </c>
      <c r="C54" s="16" t="s">
        <v>12</v>
      </c>
      <c r="D54" s="17" t="s">
        <v>13</v>
      </c>
      <c r="E54" s="18" t="s">
        <v>106</v>
      </c>
      <c r="F54" s="19" t="s">
        <v>14</v>
      </c>
      <c r="G54" s="20" t="s">
        <v>16</v>
      </c>
    </row>
    <row r="55" spans="1:9" ht="15.75" x14ac:dyDescent="0.25">
      <c r="A55" s="36" t="s">
        <v>4</v>
      </c>
      <c r="B55" s="20"/>
      <c r="C55" s="20"/>
      <c r="D55" s="20"/>
      <c r="E55" s="20"/>
      <c r="F55" s="20"/>
      <c r="G55" s="22"/>
    </row>
    <row r="56" spans="1:9" x14ac:dyDescent="0.25">
      <c r="A56" s="38" t="s">
        <v>202</v>
      </c>
      <c r="B56" s="20"/>
      <c r="C56" s="20"/>
      <c r="D56" s="20"/>
      <c r="E56" s="20"/>
      <c r="F56" s="20"/>
      <c r="G56" s="22"/>
    </row>
    <row r="57" spans="1:9" x14ac:dyDescent="0.25">
      <c r="A57" s="22" t="s">
        <v>103</v>
      </c>
      <c r="B57" s="20"/>
      <c r="C57" s="20"/>
      <c r="D57" s="20"/>
      <c r="E57" s="20"/>
      <c r="F57" s="20"/>
      <c r="G57" s="22"/>
    </row>
    <row r="58" spans="1:9" x14ac:dyDescent="0.25">
      <c r="A58" s="22" t="s">
        <v>156</v>
      </c>
      <c r="B58" s="20"/>
      <c r="C58" s="20"/>
      <c r="D58" s="20"/>
      <c r="E58" s="20"/>
      <c r="F58" s="20"/>
      <c r="G58" s="22"/>
    </row>
    <row r="59" spans="1:9" x14ac:dyDescent="0.25">
      <c r="A59" s="23" t="s">
        <v>269</v>
      </c>
      <c r="B59" s="24">
        <f>COUNTIF(B55:B58,"x")</f>
        <v>0</v>
      </c>
      <c r="C59" s="24">
        <f>COUNTIF(C55:C58,"x")</f>
        <v>0</v>
      </c>
      <c r="D59" s="24">
        <f>COUNTIF(D55:D58,"x")</f>
        <v>0</v>
      </c>
      <c r="E59" s="24">
        <f>COUNTIF(E55:E58,"x")</f>
        <v>0</v>
      </c>
      <c r="F59" s="24">
        <f>COUNTIF(F55:F58,"x")</f>
        <v>0</v>
      </c>
      <c r="G59" s="22"/>
    </row>
    <row r="60" spans="1:9" x14ac:dyDescent="0.25">
      <c r="A60" s="22"/>
      <c r="B60" s="22"/>
      <c r="C60" s="22"/>
      <c r="D60" s="22"/>
      <c r="E60" s="22"/>
      <c r="F60" s="22"/>
      <c r="G60" s="22"/>
    </row>
    <row r="61" spans="1:9" ht="15.75" x14ac:dyDescent="0.25">
      <c r="A61" s="36" t="s">
        <v>162</v>
      </c>
      <c r="B61" s="22"/>
      <c r="C61" s="22"/>
      <c r="D61" s="22"/>
      <c r="E61" s="22"/>
      <c r="F61" s="22"/>
      <c r="G61" s="22"/>
      <c r="I61" s="11" t="s">
        <v>132</v>
      </c>
    </row>
    <row r="62" spans="1:9" x14ac:dyDescent="0.25">
      <c r="A62" s="22" t="s">
        <v>66</v>
      </c>
      <c r="B62" s="20"/>
      <c r="C62" s="20"/>
      <c r="D62" s="20"/>
      <c r="E62" s="20"/>
      <c r="F62" s="20"/>
      <c r="G62" s="22"/>
    </row>
    <row r="63" spans="1:9" x14ac:dyDescent="0.25">
      <c r="A63" s="22" t="s">
        <v>203</v>
      </c>
      <c r="B63" s="20"/>
      <c r="C63" s="20"/>
      <c r="D63" s="20"/>
      <c r="E63" s="20"/>
      <c r="F63" s="20"/>
      <c r="G63" s="22"/>
    </row>
    <row r="64" spans="1:9" x14ac:dyDescent="0.25">
      <c r="A64" s="22" t="s">
        <v>157</v>
      </c>
      <c r="B64" s="20"/>
      <c r="C64" s="20"/>
      <c r="D64" s="20"/>
      <c r="E64" s="20"/>
      <c r="F64" s="20"/>
      <c r="G64" s="22"/>
    </row>
    <row r="65" spans="1:7" x14ac:dyDescent="0.25">
      <c r="A65" s="22" t="s">
        <v>67</v>
      </c>
      <c r="B65" s="20"/>
      <c r="C65" s="20"/>
      <c r="D65" s="20"/>
      <c r="E65" s="20"/>
      <c r="F65" s="20"/>
      <c r="G65" s="22"/>
    </row>
    <row r="66" spans="1:7" x14ac:dyDescent="0.25">
      <c r="A66" s="22" t="s">
        <v>204</v>
      </c>
      <c r="B66" s="20"/>
      <c r="C66" s="20"/>
      <c r="D66" s="20"/>
      <c r="E66" s="20"/>
      <c r="F66" s="20"/>
      <c r="G66" s="22"/>
    </row>
    <row r="67" spans="1:7" x14ac:dyDescent="0.25">
      <c r="A67" s="22" t="s">
        <v>205</v>
      </c>
      <c r="B67" s="20"/>
      <c r="C67" s="20"/>
      <c r="D67" s="20"/>
      <c r="E67" s="20"/>
      <c r="F67" s="20"/>
      <c r="G67" s="22"/>
    </row>
    <row r="68" spans="1:7" x14ac:dyDescent="0.25">
      <c r="A68" s="22"/>
      <c r="B68" s="22"/>
      <c r="C68" s="22"/>
      <c r="D68" s="22"/>
      <c r="E68" s="22"/>
      <c r="F68" s="22"/>
      <c r="G68" s="22"/>
    </row>
    <row r="69" spans="1:7" ht="15.75" x14ac:dyDescent="0.25">
      <c r="A69" s="36" t="s">
        <v>163</v>
      </c>
      <c r="B69" s="22"/>
      <c r="C69" s="22"/>
      <c r="D69" s="22"/>
      <c r="E69" s="22"/>
      <c r="F69" s="22"/>
      <c r="G69" s="22"/>
    </row>
    <row r="70" spans="1:7" x14ac:dyDescent="0.25">
      <c r="A70" s="22" t="s">
        <v>64</v>
      </c>
      <c r="B70" s="20"/>
      <c r="C70" s="20"/>
      <c r="D70" s="20"/>
      <c r="E70" s="20"/>
      <c r="F70" s="20"/>
      <c r="G70" s="22"/>
    </row>
    <row r="71" spans="1:7" x14ac:dyDescent="0.25">
      <c r="A71" s="22" t="s">
        <v>63</v>
      </c>
      <c r="B71" s="20"/>
      <c r="C71" s="20"/>
      <c r="D71" s="20"/>
      <c r="E71" s="20"/>
      <c r="F71" s="20"/>
      <c r="G71" s="22"/>
    </row>
    <row r="72" spans="1:7" x14ac:dyDescent="0.25">
      <c r="A72" s="22" t="s">
        <v>83</v>
      </c>
      <c r="B72" s="20"/>
      <c r="C72" s="20"/>
      <c r="D72" s="20"/>
      <c r="E72" s="20"/>
      <c r="F72" s="20"/>
      <c r="G72" s="22"/>
    </row>
    <row r="73" spans="1:7" x14ac:dyDescent="0.25">
      <c r="A73" s="23" t="s">
        <v>165</v>
      </c>
      <c r="B73" s="24">
        <f>COUNTIF(B61:B72,"x")</f>
        <v>0</v>
      </c>
      <c r="C73" s="24">
        <f>COUNTIF(C61:C72,"x")</f>
        <v>0</v>
      </c>
      <c r="D73" s="24">
        <f>COUNTIF(D61:D72,"x")</f>
        <v>0</v>
      </c>
      <c r="E73" s="24">
        <f>COUNTIF(E61:E72,"x")</f>
        <v>0</v>
      </c>
      <c r="F73" s="24">
        <f>COUNTIF(F61:F72,"x")</f>
        <v>0</v>
      </c>
      <c r="G73" s="22"/>
    </row>
    <row r="74" spans="1:7" x14ac:dyDescent="0.25">
      <c r="A74" s="22"/>
      <c r="B74" s="22"/>
      <c r="C74" s="22"/>
      <c r="D74" s="22"/>
      <c r="E74" s="22"/>
      <c r="F74" s="22"/>
      <c r="G74" s="22"/>
    </row>
    <row r="75" spans="1:7" ht="15.75" x14ac:dyDescent="0.25">
      <c r="A75" s="21" t="s">
        <v>166</v>
      </c>
      <c r="B75" s="22"/>
      <c r="C75" s="22"/>
      <c r="D75" s="22"/>
      <c r="E75" s="22"/>
      <c r="F75" s="22"/>
      <c r="G75" s="22"/>
    </row>
    <row r="76" spans="1:7" x14ac:dyDescent="0.25">
      <c r="A76" s="22" t="s">
        <v>129</v>
      </c>
      <c r="B76" s="20"/>
      <c r="C76" s="20"/>
      <c r="D76" s="20"/>
      <c r="E76" s="20"/>
      <c r="F76" s="20"/>
      <c r="G76" s="22"/>
    </row>
    <row r="77" spans="1:7" x14ac:dyDescent="0.25">
      <c r="A77" s="22" t="s">
        <v>130</v>
      </c>
      <c r="B77" s="20"/>
      <c r="C77" s="20"/>
      <c r="D77" s="20"/>
      <c r="E77" s="20"/>
      <c r="F77" s="20"/>
      <c r="G77" s="22"/>
    </row>
    <row r="78" spans="1:7" x14ac:dyDescent="0.25">
      <c r="A78" s="22" t="s">
        <v>158</v>
      </c>
      <c r="B78" s="20"/>
      <c r="C78" s="20"/>
      <c r="D78" s="20"/>
      <c r="E78" s="20"/>
      <c r="F78" s="20"/>
      <c r="G78" s="22"/>
    </row>
    <row r="79" spans="1:7" x14ac:dyDescent="0.25">
      <c r="A79" s="23" t="s">
        <v>164</v>
      </c>
      <c r="B79" s="24">
        <f>COUNTIF(B75:B78,"x")</f>
        <v>0</v>
      </c>
      <c r="C79" s="24">
        <f>COUNTIF(C75:C78,"x")</f>
        <v>0</v>
      </c>
      <c r="D79" s="24">
        <f>COUNTIF(D75:D78,"x")</f>
        <v>0</v>
      </c>
      <c r="E79" s="24">
        <f>COUNTIF(E75:E78,"x")</f>
        <v>0</v>
      </c>
      <c r="F79" s="24">
        <f>COUNTIF(F75:F78,"x")</f>
        <v>0</v>
      </c>
      <c r="G79" s="25"/>
    </row>
  </sheetData>
  <mergeCells count="6">
    <mergeCell ref="A52:G52"/>
    <mergeCell ref="A53:G53"/>
    <mergeCell ref="A25:G25"/>
    <mergeCell ref="A26:G26"/>
    <mergeCell ref="A6:G6"/>
    <mergeCell ref="A7:G7"/>
  </mergeCells>
  <conditionalFormatting sqref="B55:B58 B10 B14 B17 B21 B42 B36:B39 B62:B67 B70:B72 B76:B78 B46:B48 B29:B33">
    <cfRule type="containsText" dxfId="10" priority="15" operator="containsText" text="x">
      <formula>NOT(ISERROR(SEARCH("x",B10)))</formula>
    </cfRule>
  </conditionalFormatting>
  <conditionalFormatting sqref="C55:C58 C29:C32 C10 C14 C17 C21 C42 C36:C39 C62:C67 C70:C72 C76:C78 C46:C48">
    <cfRule type="containsText" dxfId="9" priority="14" operator="containsText" text="x">
      <formula>NOT(ISERROR(SEARCH("x",C10)))</formula>
    </cfRule>
  </conditionalFormatting>
  <conditionalFormatting sqref="F55:F58 F29:F32 F10 F14 F17 F21 F42 F36:F39 F62:F67 F70:F72 F76:F78 F46:F48">
    <cfRule type="containsText" dxfId="8" priority="12" operator="containsText" text="x">
      <formula>NOT(ISERROR(SEARCH("x",F10)))</formula>
    </cfRule>
  </conditionalFormatting>
  <conditionalFormatting sqref="D10 D14 D17 D21">
    <cfRule type="containsText" dxfId="7" priority="9" operator="containsText" text="x">
      <formula>NOT(ISERROR(SEARCH("x",D10)))</formula>
    </cfRule>
  </conditionalFormatting>
  <conditionalFormatting sqref="E10 E14 E17 E21">
    <cfRule type="containsText" dxfId="6" priority="8" operator="containsText" text="x">
      <formula>NOT(ISERROR(SEARCH("x",E10)))</formula>
    </cfRule>
  </conditionalFormatting>
  <conditionalFormatting sqref="D29:E29 D30:D32 D42 D36:D39 D46:D48">
    <cfRule type="containsText" dxfId="5" priority="6" operator="containsText" text="x">
      <formula>NOT(ISERROR(SEARCH("x",D29)))</formula>
    </cfRule>
  </conditionalFormatting>
  <conditionalFormatting sqref="D55:D58 D62:D67 D70:D72 D76:D78">
    <cfRule type="containsText" dxfId="4" priority="5" operator="containsText" text="x">
      <formula>NOT(ISERROR(SEARCH("x",D55)))</formula>
    </cfRule>
  </conditionalFormatting>
  <conditionalFormatting sqref="E55:E58 E62:E67 E70:E72 E76:E78">
    <cfRule type="containsText" dxfId="3" priority="4" operator="containsText" text="x">
      <formula>NOT(ISERROR(SEARCH("x",E55)))</formula>
    </cfRule>
  </conditionalFormatting>
  <conditionalFormatting sqref="E30">
    <cfRule type="containsText" dxfId="2" priority="3" operator="containsText" text="x">
      <formula>NOT(ISERROR(SEARCH("x",E30)))</formula>
    </cfRule>
  </conditionalFormatting>
  <conditionalFormatting sqref="E31:E32 E42 E36:E39 E46:E48">
    <cfRule type="containsText" dxfId="1" priority="2" operator="containsText" text="x">
      <formula>NOT(ISERROR(SEARCH("x",E31)))</formula>
    </cfRule>
  </conditionalFormatting>
  <conditionalFormatting sqref="C33:F33">
    <cfRule type="containsText" dxfId="0" priority="1" operator="containsText" text="x">
      <formula>NOT(ISERROR(SEARCH("x",C33)))</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F122"/>
  <sheetViews>
    <sheetView topLeftCell="T20" zoomScaleNormal="100" workbookViewId="0">
      <selection activeCell="X38" sqref="X38"/>
    </sheetView>
  </sheetViews>
  <sheetFormatPr defaultColWidth="10.875" defaultRowHeight="15" x14ac:dyDescent="0.25"/>
  <cols>
    <col min="1" max="1" width="30" style="11" customWidth="1"/>
    <col min="2" max="2" width="11.625" style="11" bestFit="1" customWidth="1"/>
    <col min="3" max="3" width="14.875" style="11" customWidth="1"/>
    <col min="4" max="4" width="11.625" style="11" bestFit="1" customWidth="1"/>
    <col min="5" max="5" width="10.875" style="48"/>
    <col min="6" max="6" width="10.875" style="11"/>
    <col min="7" max="7" width="6" style="11" customWidth="1"/>
    <col min="8" max="8" width="27.625" style="42" customWidth="1"/>
    <col min="9" max="14" width="10.875" style="11"/>
    <col min="15" max="15" width="32.5" style="42" customWidth="1"/>
    <col min="16" max="21" width="10.875" style="11"/>
    <col min="22" max="22" width="30" style="42" customWidth="1"/>
    <col min="23" max="27" width="10.875" style="11"/>
    <col min="28" max="28" width="28.625" style="11" customWidth="1"/>
    <col min="29" max="16384" width="10.875" style="11"/>
  </cols>
  <sheetData>
    <row r="1" spans="1:32" ht="15.75" x14ac:dyDescent="0.25">
      <c r="A1" s="93" t="s">
        <v>282</v>
      </c>
      <c r="B1" s="93"/>
      <c r="C1" s="93"/>
      <c r="D1" s="93"/>
      <c r="E1" s="93"/>
      <c r="F1" s="93"/>
      <c r="H1" s="96" t="s">
        <v>168</v>
      </c>
      <c r="I1" s="96"/>
      <c r="J1" s="96"/>
      <c r="K1" s="96"/>
      <c r="L1" s="96"/>
      <c r="O1" s="93" t="s">
        <v>169</v>
      </c>
      <c r="P1" s="93"/>
      <c r="Q1" s="93"/>
      <c r="R1" s="93"/>
      <c r="S1" s="93"/>
      <c r="V1" s="93" t="s">
        <v>237</v>
      </c>
      <c r="W1" s="93"/>
      <c r="X1" s="93"/>
      <c r="Y1" s="93"/>
      <c r="Z1" s="93"/>
      <c r="AA1" s="93"/>
      <c r="AB1" s="93"/>
      <c r="AC1" s="93"/>
      <c r="AD1" s="93"/>
      <c r="AE1" s="93"/>
      <c r="AF1" s="93"/>
    </row>
    <row r="2" spans="1:32" x14ac:dyDescent="0.25">
      <c r="A2" s="50"/>
    </row>
    <row r="3" spans="1:32" ht="15.75" x14ac:dyDescent="0.25">
      <c r="A3" s="87" t="s">
        <v>283</v>
      </c>
      <c r="B3" s="88"/>
      <c r="C3" s="88"/>
      <c r="D3" s="88"/>
      <c r="E3" s="88"/>
      <c r="F3" s="89"/>
      <c r="H3" s="87" t="s">
        <v>170</v>
      </c>
      <c r="I3" s="88"/>
      <c r="J3" s="88"/>
      <c r="K3" s="88"/>
      <c r="L3" s="89"/>
      <c r="O3" s="87" t="s">
        <v>171</v>
      </c>
      <c r="P3" s="88"/>
      <c r="Q3" s="88"/>
      <c r="R3" s="88"/>
      <c r="S3" s="89"/>
      <c r="V3" s="87" t="s">
        <v>239</v>
      </c>
      <c r="W3" s="88"/>
      <c r="X3" s="88"/>
      <c r="Y3" s="88"/>
      <c r="Z3" s="89"/>
      <c r="AB3" s="90" t="s">
        <v>240</v>
      </c>
      <c r="AC3" s="91"/>
      <c r="AD3" s="91"/>
      <c r="AE3" s="91"/>
      <c r="AF3" s="92"/>
    </row>
    <row r="4" spans="1:32" ht="15.75" x14ac:dyDescent="0.25">
      <c r="A4" s="22"/>
      <c r="B4" s="15" t="s">
        <v>84</v>
      </c>
      <c r="C4" s="16" t="s">
        <v>85</v>
      </c>
      <c r="D4" s="17" t="s">
        <v>86</v>
      </c>
      <c r="E4" s="18" t="s">
        <v>106</v>
      </c>
      <c r="F4" s="20" t="s">
        <v>15</v>
      </c>
      <c r="I4" s="51" t="s">
        <v>89</v>
      </c>
      <c r="J4" s="16" t="s">
        <v>88</v>
      </c>
      <c r="K4" s="17" t="s">
        <v>87</v>
      </c>
      <c r="L4" s="18" t="s">
        <v>105</v>
      </c>
      <c r="O4" s="52" t="s">
        <v>1</v>
      </c>
      <c r="P4" s="51" t="s">
        <v>89</v>
      </c>
      <c r="Q4" s="16" t="s">
        <v>88</v>
      </c>
      <c r="R4" s="17" t="s">
        <v>87</v>
      </c>
      <c r="S4" s="18" t="s">
        <v>105</v>
      </c>
      <c r="V4" s="14"/>
      <c r="W4" s="51" t="s">
        <v>89</v>
      </c>
      <c r="X4" s="16" t="s">
        <v>88</v>
      </c>
      <c r="Y4" s="17" t="s">
        <v>87</v>
      </c>
      <c r="Z4" s="18" t="s">
        <v>105</v>
      </c>
      <c r="AA4" s="45"/>
      <c r="AB4" s="2"/>
      <c r="AC4" s="53" t="s">
        <v>89</v>
      </c>
      <c r="AD4" s="54" t="s">
        <v>88</v>
      </c>
      <c r="AE4" s="55" t="s">
        <v>87</v>
      </c>
      <c r="AF4" s="56" t="s">
        <v>105</v>
      </c>
    </row>
    <row r="5" spans="1:32" s="45" customFormat="1" ht="15.75" x14ac:dyDescent="0.25">
      <c r="A5" s="38" t="s">
        <v>15</v>
      </c>
      <c r="B5" s="57">
        <f>SUM(B6:B22)</f>
        <v>0</v>
      </c>
      <c r="C5" s="57">
        <f t="shared" ref="C5" si="0">SUM(C6:C22)</f>
        <v>0</v>
      </c>
      <c r="D5" s="57">
        <f t="shared" ref="D5" si="1">SUM(D6:D22)</f>
        <v>0</v>
      </c>
      <c r="E5" s="57">
        <f t="shared" ref="E5" si="2">SUM(E6:E22)</f>
        <v>0</v>
      </c>
      <c r="F5" s="38"/>
      <c r="H5" s="58" t="s">
        <v>15</v>
      </c>
      <c r="I5" s="57">
        <f>SUM(I6:I22)</f>
        <v>0</v>
      </c>
      <c r="J5" s="57">
        <f t="shared" ref="J5:L5" si="3">SUM(J6:J22)</f>
        <v>0</v>
      </c>
      <c r="K5" s="57">
        <f t="shared" si="3"/>
        <v>0</v>
      </c>
      <c r="L5" s="57">
        <f t="shared" si="3"/>
        <v>0</v>
      </c>
      <c r="O5" s="58" t="s">
        <v>15</v>
      </c>
      <c r="P5" s="57">
        <f>SUM(P6:P22)</f>
        <v>0</v>
      </c>
      <c r="Q5" s="57">
        <f t="shared" ref="Q5:S5" si="4">SUM(Q6:Q22)</f>
        <v>0</v>
      </c>
      <c r="R5" s="57">
        <f t="shared" si="4"/>
        <v>0</v>
      </c>
      <c r="S5" s="57">
        <f t="shared" si="4"/>
        <v>0</v>
      </c>
      <c r="V5" s="59" t="s">
        <v>255</v>
      </c>
      <c r="W5" s="20">
        <f t="shared" ref="W5:Z5" si="5">I5</f>
        <v>0</v>
      </c>
      <c r="X5" s="20">
        <f t="shared" si="5"/>
        <v>0</v>
      </c>
      <c r="Y5" s="20">
        <f t="shared" si="5"/>
        <v>0</v>
      </c>
      <c r="Z5" s="20">
        <f t="shared" si="5"/>
        <v>0</v>
      </c>
      <c r="AB5" s="60" t="s">
        <v>241</v>
      </c>
      <c r="AC5" s="61">
        <f>IFERROR(W7/SUM($W7:$Z7),0)*100</f>
        <v>0</v>
      </c>
      <c r="AD5" s="61">
        <f t="shared" ref="AD5:AF5" si="6">IFERROR(X7/SUM($W7:$Z7),0)*100</f>
        <v>0</v>
      </c>
      <c r="AE5" s="61">
        <f t="shared" si="6"/>
        <v>0</v>
      </c>
      <c r="AF5" s="61">
        <f t="shared" si="6"/>
        <v>0</v>
      </c>
    </row>
    <row r="6" spans="1:32" x14ac:dyDescent="0.25">
      <c r="A6" s="22" t="s">
        <v>69</v>
      </c>
      <c r="B6" s="62">
        <f>'Form - Archive Organisation'!B19</f>
        <v>0</v>
      </c>
      <c r="C6" s="62">
        <f>'Form - Archive Organisation'!C19</f>
        <v>0</v>
      </c>
      <c r="D6" s="62">
        <f>'Form - Archive Organisation'!D19</f>
        <v>0</v>
      </c>
      <c r="E6" s="62">
        <f>'Form - Archive Organisation'!E19</f>
        <v>0</v>
      </c>
      <c r="F6" s="20">
        <f>SUM(B6:E6)</f>
        <v>0</v>
      </c>
      <c r="H6" s="14" t="s">
        <v>69</v>
      </c>
      <c r="I6" s="20">
        <f>'Form - Archive Organisation'!B28</f>
        <v>0</v>
      </c>
      <c r="J6" s="20">
        <f>'Form - Archive Organisation'!C28</f>
        <v>0</v>
      </c>
      <c r="K6" s="20">
        <f>'Form - Archive Organisation'!D28</f>
        <v>0</v>
      </c>
      <c r="L6" s="20">
        <f>'Form - Archive Organisation'!E28</f>
        <v>0</v>
      </c>
      <c r="O6" s="14" t="s">
        <v>69</v>
      </c>
      <c r="P6" s="20">
        <f>'Form - Archive Organisation'!B34</f>
        <v>0</v>
      </c>
      <c r="Q6" s="20">
        <f>'Form - Archive Organisation'!C34</f>
        <v>0</v>
      </c>
      <c r="R6" s="20">
        <f>'Form - Archive Organisation'!D34</f>
        <v>0</v>
      </c>
      <c r="S6" s="20">
        <f>'Form - Archive Organisation'!E34</f>
        <v>0</v>
      </c>
      <c r="V6" s="76" t="s">
        <v>266</v>
      </c>
      <c r="W6" s="77">
        <f>P5</f>
        <v>0</v>
      </c>
      <c r="X6" s="77">
        <f t="shared" ref="X6:Z6" si="7">Q5</f>
        <v>0</v>
      </c>
      <c r="Y6" s="77">
        <f t="shared" si="7"/>
        <v>0</v>
      </c>
      <c r="Z6" s="77">
        <f t="shared" si="7"/>
        <v>0</v>
      </c>
      <c r="AA6" s="45"/>
      <c r="AB6" s="78" t="s">
        <v>254</v>
      </c>
      <c r="AC6" s="79">
        <f t="shared" ref="AC6:AF6" si="8">IFERROR(W8/SUM($W8:$Z8),0)*100</f>
        <v>0</v>
      </c>
      <c r="AD6" s="79">
        <f t="shared" si="8"/>
        <v>0</v>
      </c>
      <c r="AE6" s="79">
        <f t="shared" si="8"/>
        <v>0</v>
      </c>
      <c r="AF6" s="79">
        <f t="shared" si="8"/>
        <v>0</v>
      </c>
    </row>
    <row r="7" spans="1:32" ht="30" x14ac:dyDescent="0.25">
      <c r="A7" s="22" t="s">
        <v>172</v>
      </c>
      <c r="B7" s="62">
        <f>'Form - Archive Organisation'!B43</f>
        <v>0</v>
      </c>
      <c r="C7" s="62">
        <f>'Form - Archive Organisation'!C43</f>
        <v>0</v>
      </c>
      <c r="D7" s="62">
        <f>'Form - Archive Organisation'!D43</f>
        <v>0</v>
      </c>
      <c r="E7" s="62">
        <f>'Form - Archive Organisation'!E43</f>
        <v>0</v>
      </c>
      <c r="F7" s="20">
        <f t="shared" ref="F7:F17" si="9">SUM(B7:E7)</f>
        <v>0</v>
      </c>
      <c r="H7" s="14" t="s">
        <v>172</v>
      </c>
      <c r="I7" s="20">
        <f>'Form - Archive Organisation'!B53</f>
        <v>0</v>
      </c>
      <c r="J7" s="20">
        <f>'Form - Archive Organisation'!C53</f>
        <v>0</v>
      </c>
      <c r="K7" s="20">
        <f>'Form - Archive Organisation'!D53</f>
        <v>0</v>
      </c>
      <c r="L7" s="20">
        <f>'Form - Archive Organisation'!E53</f>
        <v>0</v>
      </c>
      <c r="O7" s="14" t="s">
        <v>172</v>
      </c>
      <c r="P7" s="20">
        <f>'Form - Archive Organisation'!B59</f>
        <v>0</v>
      </c>
      <c r="Q7" s="20">
        <f>'Form - Archive Organisation'!C59</f>
        <v>0</v>
      </c>
      <c r="R7" s="20">
        <f>'Form - Archive Organisation'!D59</f>
        <v>0</v>
      </c>
      <c r="S7" s="20">
        <f>'Form - Archive Organisation'!E59</f>
        <v>0</v>
      </c>
      <c r="V7" s="63" t="s">
        <v>241</v>
      </c>
      <c r="W7" s="20">
        <f>I6</f>
        <v>0</v>
      </c>
      <c r="X7" s="20">
        <f>J6</f>
        <v>0</v>
      </c>
      <c r="Y7" s="20">
        <f>K6</f>
        <v>0</v>
      </c>
      <c r="Z7" s="20">
        <f>L6</f>
        <v>0</v>
      </c>
      <c r="AA7" s="45"/>
      <c r="AB7" s="60" t="s">
        <v>243</v>
      </c>
      <c r="AC7" s="61">
        <f t="shared" ref="AC7:AF7" si="10">IFERROR(W9/SUM($W9:$Z9),0)*100</f>
        <v>0</v>
      </c>
      <c r="AD7" s="61">
        <f t="shared" si="10"/>
        <v>0</v>
      </c>
      <c r="AE7" s="61">
        <f t="shared" si="10"/>
        <v>0</v>
      </c>
      <c r="AF7" s="61">
        <f t="shared" si="10"/>
        <v>0</v>
      </c>
    </row>
    <row r="8" spans="1:32" ht="30" x14ac:dyDescent="0.25">
      <c r="A8" s="22" t="s">
        <v>72</v>
      </c>
      <c r="B8" s="62">
        <f>'Form - Archive Organisation'!B72</f>
        <v>0</v>
      </c>
      <c r="C8" s="62">
        <f>'Form - Archive Organisation'!C72</f>
        <v>0</v>
      </c>
      <c r="D8" s="62">
        <f>'Form - Archive Organisation'!D72</f>
        <v>0</v>
      </c>
      <c r="E8" s="62">
        <f>'Form - Archive Organisation'!E72</f>
        <v>0</v>
      </c>
      <c r="F8" s="20">
        <f t="shared" si="9"/>
        <v>0</v>
      </c>
      <c r="H8" s="14" t="s">
        <v>72</v>
      </c>
      <c r="I8" s="20">
        <f>'Form - Archive Organisation'!B83</f>
        <v>0</v>
      </c>
      <c r="J8" s="20">
        <f>'Form - Archive Organisation'!C83</f>
        <v>0</v>
      </c>
      <c r="K8" s="20">
        <f>'Form - Archive Organisation'!D83</f>
        <v>0</v>
      </c>
      <c r="L8" s="20">
        <f>'Form - Archive Organisation'!E83</f>
        <v>0</v>
      </c>
      <c r="O8" s="14" t="s">
        <v>72</v>
      </c>
      <c r="P8" s="20">
        <f>'Form - Archive Organisation'!B89</f>
        <v>0</v>
      </c>
      <c r="Q8" s="20">
        <f>'Form - Archive Organisation'!C89</f>
        <v>0</v>
      </c>
      <c r="R8" s="20">
        <f>'Form - Archive Organisation'!D89</f>
        <v>0</v>
      </c>
      <c r="S8" s="20">
        <f>'Form - Archive Organisation'!E89</f>
        <v>0</v>
      </c>
      <c r="V8" s="80" t="s">
        <v>254</v>
      </c>
      <c r="W8" s="77">
        <f>P6</f>
        <v>0</v>
      </c>
      <c r="X8" s="77">
        <f t="shared" ref="X8:Z8" si="11">Q6</f>
        <v>0</v>
      </c>
      <c r="Y8" s="77">
        <f t="shared" si="11"/>
        <v>0</v>
      </c>
      <c r="Z8" s="77">
        <f t="shared" si="11"/>
        <v>0</v>
      </c>
      <c r="AA8" s="45"/>
      <c r="AB8" s="78" t="s">
        <v>242</v>
      </c>
      <c r="AC8" s="79">
        <f t="shared" ref="AC8:AF8" si="12">IFERROR(W10/SUM($W10:$Z10),0)*100</f>
        <v>0</v>
      </c>
      <c r="AD8" s="79">
        <f t="shared" si="12"/>
        <v>0</v>
      </c>
      <c r="AE8" s="79">
        <f t="shared" si="12"/>
        <v>0</v>
      </c>
      <c r="AF8" s="79">
        <f t="shared" si="12"/>
        <v>0</v>
      </c>
    </row>
    <row r="9" spans="1:32" ht="30" x14ac:dyDescent="0.25">
      <c r="A9" s="22" t="s">
        <v>73</v>
      </c>
      <c r="B9" s="62">
        <f>'Form - Archive Organisation'!B106</f>
        <v>0</v>
      </c>
      <c r="C9" s="62">
        <f>'Form - Archive Organisation'!C106</f>
        <v>0</v>
      </c>
      <c r="D9" s="62">
        <f>'Form - Archive Organisation'!D106</f>
        <v>0</v>
      </c>
      <c r="E9" s="62">
        <f>'Form - Archive Organisation'!E106</f>
        <v>0</v>
      </c>
      <c r="F9" s="20">
        <f t="shared" si="9"/>
        <v>0</v>
      </c>
      <c r="H9" s="14" t="s">
        <v>73</v>
      </c>
      <c r="I9" s="20">
        <f>'Form - Archive Organisation'!B118</f>
        <v>0</v>
      </c>
      <c r="J9" s="20">
        <f>'Form - Archive Organisation'!C118</f>
        <v>0</v>
      </c>
      <c r="K9" s="20">
        <f>'Form - Archive Organisation'!D118</f>
        <v>0</v>
      </c>
      <c r="L9" s="20">
        <f>'Form - Archive Organisation'!E118</f>
        <v>0</v>
      </c>
      <c r="O9" s="14" t="s">
        <v>73</v>
      </c>
      <c r="P9" s="20">
        <f>'Form - Archive Organisation'!B124</f>
        <v>0</v>
      </c>
      <c r="Q9" s="20">
        <f>'Form - Archive Organisation'!C124</f>
        <v>0</v>
      </c>
      <c r="R9" s="20">
        <f>'Form - Archive Organisation'!D124</f>
        <v>0</v>
      </c>
      <c r="S9" s="20">
        <f>'Form - Archive Organisation'!E124</f>
        <v>0</v>
      </c>
      <c r="V9" s="63" t="s">
        <v>243</v>
      </c>
      <c r="W9" s="20">
        <f>I7</f>
        <v>0</v>
      </c>
      <c r="X9" s="20">
        <f>J7</f>
        <v>0</v>
      </c>
      <c r="Y9" s="20">
        <f>K7</f>
        <v>0</v>
      </c>
      <c r="Z9" s="20">
        <f>L7</f>
        <v>0</v>
      </c>
      <c r="AA9" s="45"/>
      <c r="AB9" s="60" t="s">
        <v>244</v>
      </c>
      <c r="AC9" s="61">
        <f t="shared" ref="AC9:AF9" si="13">IFERROR(W11/SUM($W11:$Z11),0)*100</f>
        <v>0</v>
      </c>
      <c r="AD9" s="61">
        <f t="shared" si="13"/>
        <v>0</v>
      </c>
      <c r="AE9" s="61">
        <f t="shared" si="13"/>
        <v>0</v>
      </c>
      <c r="AF9" s="61">
        <f t="shared" si="13"/>
        <v>0</v>
      </c>
    </row>
    <row r="10" spans="1:32" ht="30" x14ac:dyDescent="0.25">
      <c r="A10" s="22" t="s">
        <v>74</v>
      </c>
      <c r="B10" s="20">
        <f>'Form - Archive Organisation'!B136</f>
        <v>0</v>
      </c>
      <c r="C10" s="20">
        <f>'Form - Archive Organisation'!C136</f>
        <v>0</v>
      </c>
      <c r="D10" s="20">
        <f>'Form - Archive Organisation'!D136</f>
        <v>0</v>
      </c>
      <c r="E10" s="20">
        <f>'Form - Archive Organisation'!E136</f>
        <v>0</v>
      </c>
      <c r="F10" s="20">
        <f t="shared" si="9"/>
        <v>0</v>
      </c>
      <c r="H10" s="14" t="s">
        <v>74</v>
      </c>
      <c r="I10" s="20">
        <f>'Form - Archive Organisation'!B149</f>
        <v>0</v>
      </c>
      <c r="J10" s="20">
        <f>'Form - Archive Organisation'!C149</f>
        <v>0</v>
      </c>
      <c r="K10" s="20">
        <f>'Form - Archive Organisation'!D149</f>
        <v>0</v>
      </c>
      <c r="L10" s="20">
        <f>'Form - Archive Organisation'!E149</f>
        <v>0</v>
      </c>
      <c r="O10" s="14" t="s">
        <v>74</v>
      </c>
      <c r="P10" s="20">
        <f>'Form - Archive Organisation'!B157</f>
        <v>0</v>
      </c>
      <c r="Q10" s="20">
        <f>'Form - Archive Organisation'!C157</f>
        <v>0</v>
      </c>
      <c r="R10" s="20">
        <f>'Form - Archive Organisation'!D157</f>
        <v>0</v>
      </c>
      <c r="S10" s="20">
        <f>'Form - Archive Organisation'!E157</f>
        <v>0</v>
      </c>
      <c r="V10" s="80" t="s">
        <v>242</v>
      </c>
      <c r="W10" s="77">
        <f>P7</f>
        <v>0</v>
      </c>
      <c r="X10" s="77">
        <f t="shared" ref="X10:Z10" si="14">Q7</f>
        <v>0</v>
      </c>
      <c r="Y10" s="77">
        <f t="shared" si="14"/>
        <v>0</v>
      </c>
      <c r="Z10" s="77">
        <f t="shared" si="14"/>
        <v>0</v>
      </c>
      <c r="AA10" s="45"/>
      <c r="AB10" s="78" t="s">
        <v>256</v>
      </c>
      <c r="AC10" s="79">
        <f t="shared" ref="AC10:AF10" si="15">IFERROR(W12/SUM($W12:$Z12),0)*100</f>
        <v>0</v>
      </c>
      <c r="AD10" s="79">
        <f t="shared" si="15"/>
        <v>0</v>
      </c>
      <c r="AE10" s="79">
        <f t="shared" si="15"/>
        <v>0</v>
      </c>
      <c r="AF10" s="79">
        <f t="shared" si="15"/>
        <v>0</v>
      </c>
    </row>
    <row r="11" spans="1:32" ht="30" x14ac:dyDescent="0.25">
      <c r="A11" s="22" t="s">
        <v>75</v>
      </c>
      <c r="B11" s="20">
        <f>'Form - Archive Organisation'!B176</f>
        <v>0</v>
      </c>
      <c r="C11" s="20">
        <f>'Form - Archive Organisation'!C176</f>
        <v>0</v>
      </c>
      <c r="D11" s="20">
        <f>'Form - Archive Organisation'!D176</f>
        <v>0</v>
      </c>
      <c r="E11" s="20">
        <f>'Form - Archive Organisation'!E176</f>
        <v>0</v>
      </c>
      <c r="F11" s="20">
        <f t="shared" si="9"/>
        <v>0</v>
      </c>
      <c r="H11" s="14" t="s">
        <v>75</v>
      </c>
      <c r="I11" s="20">
        <f>'Form - Archive Organisation'!B190</f>
        <v>0</v>
      </c>
      <c r="J11" s="20">
        <f>'Form - Archive Organisation'!C190</f>
        <v>0</v>
      </c>
      <c r="K11" s="20">
        <f>'Form - Archive Organisation'!D190</f>
        <v>0</v>
      </c>
      <c r="L11" s="20">
        <f>'Form - Archive Organisation'!E190</f>
        <v>0</v>
      </c>
      <c r="O11" s="14" t="s">
        <v>75</v>
      </c>
      <c r="P11" s="20">
        <f>'Form - Archive Organisation'!B196</f>
        <v>0</v>
      </c>
      <c r="Q11" s="20">
        <f>'Form - Archive Organisation'!C196</f>
        <v>0</v>
      </c>
      <c r="R11" s="20">
        <f>'Form - Archive Organisation'!D196</f>
        <v>0</v>
      </c>
      <c r="S11" s="20">
        <f>'Form - Archive Organisation'!E196</f>
        <v>0</v>
      </c>
      <c r="V11" s="63" t="s">
        <v>244</v>
      </c>
      <c r="W11" s="20">
        <f>I8</f>
        <v>0</v>
      </c>
      <c r="X11" s="20">
        <f>J8</f>
        <v>0</v>
      </c>
      <c r="Y11" s="20">
        <f>K8</f>
        <v>0</v>
      </c>
      <c r="Z11" s="20">
        <f>L8</f>
        <v>0</v>
      </c>
      <c r="AA11" s="45"/>
      <c r="AB11" s="60" t="s">
        <v>245</v>
      </c>
      <c r="AC11" s="61">
        <f t="shared" ref="AC11:AF11" si="16">IFERROR(W13/SUM($W13:$Z13),0)*100</f>
        <v>0</v>
      </c>
      <c r="AD11" s="61">
        <f t="shared" si="16"/>
        <v>0</v>
      </c>
      <c r="AE11" s="61">
        <f t="shared" si="16"/>
        <v>0</v>
      </c>
      <c r="AF11" s="61">
        <f t="shared" si="16"/>
        <v>0</v>
      </c>
    </row>
    <row r="12" spans="1:32" ht="30" x14ac:dyDescent="0.25">
      <c r="A12" s="22" t="s">
        <v>79</v>
      </c>
      <c r="B12" s="20">
        <f>'Form - Archive Collections'!B26</f>
        <v>0</v>
      </c>
      <c r="C12" s="20">
        <f>'Form - Archive Collections'!C26</f>
        <v>0</v>
      </c>
      <c r="D12" s="20">
        <f>'Form - Archive Collections'!D26</f>
        <v>0</v>
      </c>
      <c r="E12" s="20">
        <f>'Form - Archive Collections'!E26</f>
        <v>0</v>
      </c>
      <c r="F12" s="20">
        <f t="shared" si="9"/>
        <v>0</v>
      </c>
      <c r="H12" s="14" t="s">
        <v>79</v>
      </c>
      <c r="I12" s="20">
        <f>'Form - Archive Collections'!B38</f>
        <v>0</v>
      </c>
      <c r="J12" s="20">
        <f>'Form - Archive Collections'!C38</f>
        <v>0</v>
      </c>
      <c r="K12" s="20">
        <f>'Form - Archive Collections'!D38</f>
        <v>0</v>
      </c>
      <c r="L12" s="20">
        <f>'Form - Archive Collections'!E38</f>
        <v>0</v>
      </c>
      <c r="O12" s="14" t="s">
        <v>79</v>
      </c>
      <c r="P12" s="20">
        <f>'Form - Archive Collections'!B46</f>
        <v>0</v>
      </c>
      <c r="Q12" s="20">
        <f>'Form - Archive Collections'!C46</f>
        <v>0</v>
      </c>
      <c r="R12" s="20">
        <f>'Form - Archive Collections'!D46</f>
        <v>0</v>
      </c>
      <c r="S12" s="20">
        <f>'Form - Archive Collections'!E46</f>
        <v>0</v>
      </c>
      <c r="V12" s="80" t="s">
        <v>256</v>
      </c>
      <c r="W12" s="77">
        <f>P8</f>
        <v>0</v>
      </c>
      <c r="X12" s="77">
        <f t="shared" ref="X12:Z12" si="17">Q8</f>
        <v>0</v>
      </c>
      <c r="Y12" s="77">
        <f t="shared" si="17"/>
        <v>0</v>
      </c>
      <c r="Z12" s="77">
        <f t="shared" si="17"/>
        <v>0</v>
      </c>
      <c r="AA12" s="45"/>
      <c r="AB12" s="78" t="s">
        <v>257</v>
      </c>
      <c r="AC12" s="79">
        <f t="shared" ref="AC12:AF12" si="18">IFERROR(W14/SUM($W14:$Z14),0)*100</f>
        <v>0</v>
      </c>
      <c r="AD12" s="79">
        <f t="shared" si="18"/>
        <v>0</v>
      </c>
      <c r="AE12" s="79">
        <f t="shared" si="18"/>
        <v>0</v>
      </c>
      <c r="AF12" s="79">
        <f t="shared" si="18"/>
        <v>0</v>
      </c>
    </row>
    <row r="13" spans="1:32" ht="30" x14ac:dyDescent="0.25">
      <c r="A13" s="22" t="s">
        <v>82</v>
      </c>
      <c r="B13" s="20">
        <f>'Form - Archive Collections'!B69</f>
        <v>0</v>
      </c>
      <c r="C13" s="20">
        <f>'Form - Archive Collections'!C69</f>
        <v>0</v>
      </c>
      <c r="D13" s="20">
        <f>'Form - Archive Collections'!D69</f>
        <v>0</v>
      </c>
      <c r="E13" s="20">
        <f>'Form - Archive Collections'!E69</f>
        <v>0</v>
      </c>
      <c r="F13" s="20">
        <f t="shared" si="9"/>
        <v>0</v>
      </c>
      <c r="H13" s="14" t="s">
        <v>82</v>
      </c>
      <c r="I13" s="20">
        <f>'Form - Archive Collections'!B91</f>
        <v>0</v>
      </c>
      <c r="J13" s="20">
        <f>'Form - Archive Collections'!C91</f>
        <v>0</v>
      </c>
      <c r="K13" s="20">
        <f>'Form - Archive Collections'!D91</f>
        <v>0</v>
      </c>
      <c r="L13" s="20">
        <f>'Form - Archive Collections'!E91</f>
        <v>0</v>
      </c>
      <c r="O13" s="14" t="s">
        <v>82</v>
      </c>
      <c r="P13" s="20">
        <f>'Form - Archive Collections'!B98</f>
        <v>0</v>
      </c>
      <c r="Q13" s="20">
        <f>'Form - Archive Collections'!C98</f>
        <v>0</v>
      </c>
      <c r="R13" s="20">
        <f>'Form - Archive Collections'!D98</f>
        <v>0</v>
      </c>
      <c r="S13" s="20">
        <f>'Form - Archive Collections'!E98</f>
        <v>0</v>
      </c>
      <c r="V13" s="63" t="s">
        <v>245</v>
      </c>
      <c r="W13" s="20">
        <f>I9</f>
        <v>0</v>
      </c>
      <c r="X13" s="20">
        <f>J9</f>
        <v>0</v>
      </c>
      <c r="Y13" s="20">
        <f>K9</f>
        <v>0</v>
      </c>
      <c r="Z13" s="20">
        <f>L9</f>
        <v>0</v>
      </c>
      <c r="AA13" s="45"/>
      <c r="AB13" s="60" t="s">
        <v>246</v>
      </c>
      <c r="AC13" s="61">
        <f t="shared" ref="AC13:AF13" si="19">IFERROR(W15/SUM($W15:$Z15),0)*100</f>
        <v>0</v>
      </c>
      <c r="AD13" s="61">
        <f t="shared" si="19"/>
        <v>0</v>
      </c>
      <c r="AE13" s="61">
        <f t="shared" si="19"/>
        <v>0</v>
      </c>
      <c r="AF13" s="61">
        <f t="shared" si="19"/>
        <v>0</v>
      </c>
    </row>
    <row r="14" spans="1:32" ht="30" x14ac:dyDescent="0.25">
      <c r="A14" s="14" t="s">
        <v>81</v>
      </c>
      <c r="B14" s="20">
        <f>'Form - Archive Collections'!B122</f>
        <v>0</v>
      </c>
      <c r="C14" s="20">
        <f>'Form - Archive Collections'!C122</f>
        <v>0</v>
      </c>
      <c r="D14" s="20">
        <f>'Form - Archive Collections'!D122</f>
        <v>0</v>
      </c>
      <c r="E14" s="20">
        <f>'Form - Archive Collections'!E122</f>
        <v>0</v>
      </c>
      <c r="F14" s="20">
        <f t="shared" si="9"/>
        <v>0</v>
      </c>
      <c r="H14" s="14" t="s">
        <v>81</v>
      </c>
      <c r="I14" s="20">
        <f>'Form - Archive Collections'!B135</f>
        <v>0</v>
      </c>
      <c r="J14" s="20">
        <f>'Form - Archive Collections'!C135</f>
        <v>0</v>
      </c>
      <c r="K14" s="20">
        <f>'Form - Archive Collections'!D135</f>
        <v>0</v>
      </c>
      <c r="L14" s="20">
        <f>'Form - Archive Collections'!E135</f>
        <v>0</v>
      </c>
      <c r="O14" s="14" t="s">
        <v>104</v>
      </c>
      <c r="P14" s="20">
        <f>'Form - Archive Collections'!B143</f>
        <v>0</v>
      </c>
      <c r="Q14" s="20">
        <f>'Form - Archive Collections'!C143</f>
        <v>0</v>
      </c>
      <c r="R14" s="20">
        <f>'Form - Archive Collections'!D143</f>
        <v>0</v>
      </c>
      <c r="S14" s="20">
        <f>'Form - Archive Collections'!E143</f>
        <v>0</v>
      </c>
      <c r="V14" s="80" t="s">
        <v>257</v>
      </c>
      <c r="W14" s="77">
        <f>P9</f>
        <v>0</v>
      </c>
      <c r="X14" s="77">
        <f t="shared" ref="X14:Z14" si="20">Q9</f>
        <v>0</v>
      </c>
      <c r="Y14" s="77">
        <f t="shared" si="20"/>
        <v>0</v>
      </c>
      <c r="Z14" s="77">
        <f t="shared" si="20"/>
        <v>0</v>
      </c>
      <c r="AA14" s="45"/>
      <c r="AB14" s="78" t="s">
        <v>258</v>
      </c>
      <c r="AC14" s="79">
        <f t="shared" ref="AC14:AF14" si="21">IFERROR(W16/SUM($W16:$Z16),0)*100</f>
        <v>0</v>
      </c>
      <c r="AD14" s="79">
        <f t="shared" si="21"/>
        <v>0</v>
      </c>
      <c r="AE14" s="79">
        <f t="shared" si="21"/>
        <v>0</v>
      </c>
      <c r="AF14" s="79">
        <f t="shared" si="21"/>
        <v>0</v>
      </c>
    </row>
    <row r="15" spans="1:32" x14ac:dyDescent="0.25">
      <c r="A15" s="22" t="s">
        <v>76</v>
      </c>
      <c r="B15" s="20">
        <f>'Form - Archive Stakeholders'!B11</f>
        <v>0</v>
      </c>
      <c r="C15" s="20">
        <f>'Form - Archive Stakeholders'!C11</f>
        <v>0</v>
      </c>
      <c r="D15" s="20">
        <f>'Form - Archive Stakeholders'!D11</f>
        <v>0</v>
      </c>
      <c r="E15" s="20">
        <f>'Form - Archive Stakeholders'!E11</f>
        <v>0</v>
      </c>
      <c r="F15" s="20">
        <f t="shared" si="9"/>
        <v>0</v>
      </c>
      <c r="H15" s="14" t="s">
        <v>76</v>
      </c>
      <c r="I15" s="20">
        <f>'Form - Archive Stakeholders'!B18</f>
        <v>0</v>
      </c>
      <c r="J15" s="20">
        <f>'Form - Archive Stakeholders'!C18</f>
        <v>0</v>
      </c>
      <c r="K15" s="20">
        <f>'Form - Archive Stakeholders'!D18</f>
        <v>0</v>
      </c>
      <c r="L15" s="20">
        <f>'Form - Archive Stakeholders'!E18</f>
        <v>0</v>
      </c>
      <c r="O15" s="14" t="s">
        <v>76</v>
      </c>
      <c r="P15" s="20">
        <f>'Form - Archive Stakeholders'!B22</f>
        <v>0</v>
      </c>
      <c r="Q15" s="20">
        <f>'Form - Archive Stakeholders'!C22</f>
        <v>0</v>
      </c>
      <c r="R15" s="20">
        <f>'Form - Archive Stakeholders'!D22</f>
        <v>0</v>
      </c>
      <c r="S15" s="20">
        <f>'Form - Archive Stakeholders'!E22</f>
        <v>0</v>
      </c>
      <c r="V15" s="63" t="s">
        <v>246</v>
      </c>
      <c r="W15" s="20">
        <f>I10</f>
        <v>0</v>
      </c>
      <c r="X15" s="20">
        <f>J10</f>
        <v>0</v>
      </c>
      <c r="Y15" s="20">
        <f>K10</f>
        <v>0</v>
      </c>
      <c r="Z15" s="20">
        <f>L10</f>
        <v>0</v>
      </c>
      <c r="AA15" s="45"/>
      <c r="AB15" s="60" t="s">
        <v>247</v>
      </c>
      <c r="AC15" s="61">
        <f t="shared" ref="AC15:AF15" si="22">IFERROR(W17/SUM($W17:$Z17),0)*100</f>
        <v>0</v>
      </c>
      <c r="AD15" s="61">
        <f t="shared" si="22"/>
        <v>0</v>
      </c>
      <c r="AE15" s="61">
        <f t="shared" si="22"/>
        <v>0</v>
      </c>
      <c r="AF15" s="61">
        <f t="shared" si="22"/>
        <v>0</v>
      </c>
    </row>
    <row r="16" spans="1:32" x14ac:dyDescent="0.25">
      <c r="A16" s="22" t="s">
        <v>78</v>
      </c>
      <c r="B16" s="20">
        <f>'Form - Archive Stakeholders'!B33</f>
        <v>0</v>
      </c>
      <c r="C16" s="20">
        <f>'Form - Archive Stakeholders'!C33</f>
        <v>0</v>
      </c>
      <c r="D16" s="20">
        <f>'Form - Archive Stakeholders'!D33</f>
        <v>0</v>
      </c>
      <c r="E16" s="20">
        <f>'Form - Archive Stakeholders'!E33</f>
        <v>0</v>
      </c>
      <c r="F16" s="20">
        <f t="shared" si="9"/>
        <v>0</v>
      </c>
      <c r="H16" s="14" t="s">
        <v>78</v>
      </c>
      <c r="I16" s="20">
        <f>'Form - Archive Stakeholders'!B43</f>
        <v>0</v>
      </c>
      <c r="J16" s="20">
        <f>'Form - Archive Stakeholders'!C43</f>
        <v>0</v>
      </c>
      <c r="K16" s="20">
        <f>'Form - Archive Stakeholders'!D43</f>
        <v>0</v>
      </c>
      <c r="L16" s="20">
        <f>'Form - Archive Stakeholders'!E43</f>
        <v>0</v>
      </c>
      <c r="O16" s="14" t="s">
        <v>78</v>
      </c>
      <c r="P16" s="20">
        <f>'Form - Archive Stakeholders'!B49</f>
        <v>0</v>
      </c>
      <c r="Q16" s="20">
        <f>'Form - Archive Stakeholders'!C49</f>
        <v>0</v>
      </c>
      <c r="R16" s="20">
        <f>'Form - Archive Stakeholders'!D49</f>
        <v>0</v>
      </c>
      <c r="S16" s="20">
        <f>'Form - Archive Stakeholders'!E49</f>
        <v>0</v>
      </c>
      <c r="V16" s="80" t="s">
        <v>258</v>
      </c>
      <c r="W16" s="77">
        <f>P10</f>
        <v>0</v>
      </c>
      <c r="X16" s="77">
        <f t="shared" ref="X16:Z16" si="23">Q10</f>
        <v>0</v>
      </c>
      <c r="Y16" s="77">
        <f t="shared" si="23"/>
        <v>0</v>
      </c>
      <c r="Z16" s="77">
        <f t="shared" si="23"/>
        <v>0</v>
      </c>
      <c r="AA16" s="45"/>
      <c r="AB16" s="78" t="s">
        <v>265</v>
      </c>
      <c r="AC16" s="79">
        <f t="shared" ref="AC16:AF16" si="24">IFERROR(W18/SUM($W18:$Z18),0)*100</f>
        <v>0</v>
      </c>
      <c r="AD16" s="79">
        <f t="shared" si="24"/>
        <v>0</v>
      </c>
      <c r="AE16" s="79">
        <f t="shared" si="24"/>
        <v>0</v>
      </c>
      <c r="AF16" s="79">
        <f t="shared" si="24"/>
        <v>0</v>
      </c>
    </row>
    <row r="17" spans="1:32" ht="30" x14ac:dyDescent="0.25">
      <c r="A17" s="14" t="s">
        <v>77</v>
      </c>
      <c r="B17" s="20">
        <f>'Form - Archive Stakeholders'!B59</f>
        <v>0</v>
      </c>
      <c r="C17" s="20">
        <f>'Form - Archive Stakeholders'!C59</f>
        <v>0</v>
      </c>
      <c r="D17" s="20">
        <f>'Form - Archive Stakeholders'!D59</f>
        <v>0</v>
      </c>
      <c r="E17" s="20">
        <f>'Form - Archive Stakeholders'!E59</f>
        <v>0</v>
      </c>
      <c r="F17" s="20">
        <f t="shared" si="9"/>
        <v>0</v>
      </c>
      <c r="H17" s="14" t="s">
        <v>77</v>
      </c>
      <c r="I17" s="20">
        <f>'Form - Archive Stakeholders'!B73</f>
        <v>0</v>
      </c>
      <c r="J17" s="20">
        <f>'Form - Archive Stakeholders'!C73</f>
        <v>0</v>
      </c>
      <c r="K17" s="20">
        <f>'Form - Archive Stakeholders'!D73</f>
        <v>0</v>
      </c>
      <c r="L17" s="20">
        <f>'Form - Archive Stakeholders'!E73</f>
        <v>0</v>
      </c>
      <c r="O17" s="14" t="s">
        <v>77</v>
      </c>
      <c r="P17" s="20">
        <f>'Form - Archive Stakeholders'!B79</f>
        <v>0</v>
      </c>
      <c r="Q17" s="20">
        <f>'Form - Archive Stakeholders'!C79</f>
        <v>0</v>
      </c>
      <c r="R17" s="20">
        <f>'Form - Archive Stakeholders'!D79</f>
        <v>0</v>
      </c>
      <c r="S17" s="20">
        <f>'Form - Archive Stakeholders'!E79</f>
        <v>0</v>
      </c>
      <c r="V17" s="63" t="s">
        <v>247</v>
      </c>
      <c r="W17" s="20">
        <f>I11</f>
        <v>0</v>
      </c>
      <c r="X17" s="20">
        <f>J11</f>
        <v>0</v>
      </c>
      <c r="Y17" s="20">
        <f>K11</f>
        <v>0</v>
      </c>
      <c r="Z17" s="20">
        <f>L11</f>
        <v>0</v>
      </c>
      <c r="AA17" s="45"/>
      <c r="AB17" s="60" t="s">
        <v>248</v>
      </c>
      <c r="AC17" s="61">
        <f t="shared" ref="AC17:AF17" si="25">IFERROR(W19/SUM($W19:$Z19),0)*100</f>
        <v>0</v>
      </c>
      <c r="AD17" s="61">
        <f t="shared" si="25"/>
        <v>0</v>
      </c>
      <c r="AE17" s="61">
        <f t="shared" si="25"/>
        <v>0</v>
      </c>
      <c r="AF17" s="61">
        <f t="shared" si="25"/>
        <v>0</v>
      </c>
    </row>
    <row r="18" spans="1:32" ht="15.75" x14ac:dyDescent="0.25">
      <c r="A18" s="64"/>
      <c r="B18" s="64"/>
      <c r="C18" s="64"/>
      <c r="D18" s="64"/>
      <c r="E18" s="64"/>
      <c r="F18" s="64"/>
      <c r="G18" s="64"/>
      <c r="H18" s="64"/>
      <c r="I18" s="64"/>
      <c r="J18" s="64"/>
      <c r="K18" s="64"/>
      <c r="L18" s="64"/>
      <c r="M18" s="64"/>
      <c r="N18" s="64"/>
      <c r="O18" s="64"/>
      <c r="P18" s="64"/>
      <c r="Q18" s="64"/>
      <c r="R18" s="64"/>
      <c r="S18" s="64"/>
      <c r="V18" s="80" t="s">
        <v>265</v>
      </c>
      <c r="W18" s="77">
        <f>P11</f>
        <v>0</v>
      </c>
      <c r="X18" s="77">
        <f t="shared" ref="X18:Z18" si="26">Q11</f>
        <v>0</v>
      </c>
      <c r="Y18" s="77">
        <f t="shared" si="26"/>
        <v>0</v>
      </c>
      <c r="Z18" s="77">
        <f t="shared" si="26"/>
        <v>0</v>
      </c>
      <c r="AA18" s="45"/>
      <c r="AB18" s="78" t="s">
        <v>264</v>
      </c>
      <c r="AC18" s="79">
        <f t="shared" ref="AC18:AF18" si="27">IFERROR(W20/SUM($W20:$Z20),0)*100</f>
        <v>0</v>
      </c>
      <c r="AD18" s="79">
        <f t="shared" si="27"/>
        <v>0</v>
      </c>
      <c r="AE18" s="79">
        <f t="shared" si="27"/>
        <v>0</v>
      </c>
      <c r="AF18" s="79">
        <f t="shared" si="27"/>
        <v>0</v>
      </c>
    </row>
    <row r="19" spans="1:32" ht="15.75" x14ac:dyDescent="0.25">
      <c r="A19" s="64"/>
      <c r="B19" s="64"/>
      <c r="C19" s="64"/>
      <c r="D19" s="64"/>
      <c r="E19" s="64"/>
      <c r="F19" s="64"/>
      <c r="G19" s="64"/>
      <c r="H19" s="64"/>
      <c r="I19" s="64"/>
      <c r="J19" s="64"/>
      <c r="K19" s="64"/>
      <c r="L19" s="64"/>
      <c r="M19" s="64"/>
      <c r="N19" s="64"/>
      <c r="O19" s="64"/>
      <c r="P19" s="64"/>
      <c r="Q19" s="64"/>
      <c r="R19" s="64"/>
      <c r="S19" s="64"/>
      <c r="V19" s="63" t="s">
        <v>248</v>
      </c>
      <c r="W19" s="20">
        <f>I12</f>
        <v>0</v>
      </c>
      <c r="X19" s="20">
        <f>J12</f>
        <v>0</v>
      </c>
      <c r="Y19" s="20">
        <f>K12</f>
        <v>0</v>
      </c>
      <c r="Z19" s="20">
        <f>L12</f>
        <v>0</v>
      </c>
      <c r="AA19" s="45"/>
      <c r="AB19" s="60" t="s">
        <v>249</v>
      </c>
      <c r="AC19" s="61">
        <f t="shared" ref="AC19:AF19" si="28">IFERROR(W21/SUM($W21:$Z21),0)*100</f>
        <v>0</v>
      </c>
      <c r="AD19" s="61">
        <f t="shared" si="28"/>
        <v>0</v>
      </c>
      <c r="AE19" s="61">
        <f t="shared" si="28"/>
        <v>0</v>
      </c>
      <c r="AF19" s="61">
        <f t="shared" si="28"/>
        <v>0</v>
      </c>
    </row>
    <row r="20" spans="1:32" ht="15.75" x14ac:dyDescent="0.25">
      <c r="A20" s="64"/>
      <c r="B20" s="64"/>
      <c r="C20" s="64"/>
      <c r="D20" s="64"/>
      <c r="E20" s="64"/>
      <c r="F20" s="64"/>
      <c r="G20" s="64"/>
      <c r="H20" s="64"/>
      <c r="I20" s="64"/>
      <c r="J20" s="64"/>
      <c r="K20" s="64"/>
      <c r="L20" s="64"/>
      <c r="M20" s="64"/>
      <c r="N20" s="64"/>
      <c r="O20" s="64"/>
      <c r="P20" s="64"/>
      <c r="Q20" s="64"/>
      <c r="R20" s="64"/>
      <c r="S20" s="64"/>
      <c r="V20" s="80" t="s">
        <v>264</v>
      </c>
      <c r="W20" s="77">
        <f>P12</f>
        <v>0</v>
      </c>
      <c r="X20" s="77">
        <f t="shared" ref="X20:Z20" si="29">Q12</f>
        <v>0</v>
      </c>
      <c r="Y20" s="77">
        <f t="shared" si="29"/>
        <v>0</v>
      </c>
      <c r="Z20" s="77">
        <f t="shared" si="29"/>
        <v>0</v>
      </c>
      <c r="AA20" s="45"/>
      <c r="AB20" s="78" t="s">
        <v>263</v>
      </c>
      <c r="AC20" s="79">
        <f t="shared" ref="AC20:AF20" si="30">IFERROR(W22/SUM($W22:$Z22),0)*100</f>
        <v>0</v>
      </c>
      <c r="AD20" s="79">
        <f t="shared" si="30"/>
        <v>0</v>
      </c>
      <c r="AE20" s="79">
        <f t="shared" si="30"/>
        <v>0</v>
      </c>
      <c r="AF20" s="79">
        <f t="shared" si="30"/>
        <v>0</v>
      </c>
    </row>
    <row r="21" spans="1:32" ht="15.75" x14ac:dyDescent="0.25">
      <c r="A21" s="64"/>
      <c r="B21" s="64"/>
      <c r="C21" s="64"/>
      <c r="D21" s="64"/>
      <c r="E21" s="64"/>
      <c r="F21" s="64"/>
      <c r="G21" s="64"/>
      <c r="H21" s="64"/>
      <c r="I21" s="64"/>
      <c r="J21" s="64"/>
      <c r="K21" s="64"/>
      <c r="L21" s="64"/>
      <c r="M21" s="64"/>
      <c r="N21" s="64"/>
      <c r="O21" s="64"/>
      <c r="P21" s="64"/>
      <c r="Q21" s="64"/>
      <c r="R21" s="64"/>
      <c r="S21" s="64"/>
      <c r="V21" s="63" t="s">
        <v>249</v>
      </c>
      <c r="W21" s="20">
        <f>I13</f>
        <v>0</v>
      </c>
      <c r="X21" s="20">
        <f>J13</f>
        <v>0</v>
      </c>
      <c r="Y21" s="20">
        <f>K13</f>
        <v>0</v>
      </c>
      <c r="Z21" s="20">
        <f>L13</f>
        <v>0</v>
      </c>
      <c r="AA21" s="45"/>
      <c r="AB21" s="60" t="s">
        <v>250</v>
      </c>
      <c r="AC21" s="61">
        <f t="shared" ref="AC21:AF21" si="31">IFERROR(W23/SUM($W23:$Z23),0)*100</f>
        <v>0</v>
      </c>
      <c r="AD21" s="61">
        <f t="shared" si="31"/>
        <v>0</v>
      </c>
      <c r="AE21" s="61">
        <f t="shared" si="31"/>
        <v>0</v>
      </c>
      <c r="AF21" s="61">
        <f t="shared" si="31"/>
        <v>0</v>
      </c>
    </row>
    <row r="22" spans="1:32" ht="15.75" x14ac:dyDescent="0.25">
      <c r="A22" s="64"/>
      <c r="B22" s="64"/>
      <c r="C22" s="64"/>
      <c r="D22" s="64"/>
      <c r="E22" s="64"/>
      <c r="F22" s="64"/>
      <c r="G22" s="64"/>
      <c r="H22" s="64"/>
      <c r="I22" s="64"/>
      <c r="J22" s="64"/>
      <c r="K22" s="64"/>
      <c r="L22" s="64"/>
      <c r="M22" s="64"/>
      <c r="N22" s="64"/>
      <c r="O22" s="64"/>
      <c r="P22" s="64"/>
      <c r="Q22" s="64"/>
      <c r="R22" s="64"/>
      <c r="S22" s="64"/>
      <c r="V22" s="80" t="s">
        <v>263</v>
      </c>
      <c r="W22" s="77">
        <f>P13</f>
        <v>0</v>
      </c>
      <c r="X22" s="77">
        <f t="shared" ref="X22:Z22" si="32">Q13</f>
        <v>0</v>
      </c>
      <c r="Y22" s="77">
        <f t="shared" si="32"/>
        <v>0</v>
      </c>
      <c r="Z22" s="77">
        <f t="shared" si="32"/>
        <v>0</v>
      </c>
      <c r="AA22" s="45"/>
      <c r="AB22" s="78" t="s">
        <v>262</v>
      </c>
      <c r="AC22" s="79">
        <f t="shared" ref="AC22:AF22" si="33">IFERROR(W24/SUM($W24:$Z24),0)*100</f>
        <v>0</v>
      </c>
      <c r="AD22" s="79">
        <f t="shared" si="33"/>
        <v>0</v>
      </c>
      <c r="AE22" s="79">
        <f t="shared" si="33"/>
        <v>0</v>
      </c>
      <c r="AF22" s="79">
        <f t="shared" si="33"/>
        <v>0</v>
      </c>
    </row>
    <row r="23" spans="1:32" x14ac:dyDescent="0.25">
      <c r="A23" s="65"/>
      <c r="B23" s="66"/>
      <c r="C23" s="66"/>
      <c r="D23" s="66"/>
      <c r="E23" s="66"/>
      <c r="H23" s="65"/>
      <c r="I23" s="66"/>
      <c r="J23" s="66"/>
      <c r="K23" s="66"/>
      <c r="L23" s="66"/>
      <c r="O23" s="65"/>
      <c r="P23" s="66"/>
      <c r="Q23" s="66"/>
      <c r="R23" s="66"/>
      <c r="S23" s="66"/>
      <c r="V23" s="63" t="s">
        <v>250</v>
      </c>
      <c r="W23" s="20">
        <f>I14</f>
        <v>0</v>
      </c>
      <c r="X23" s="20">
        <f>J14</f>
        <v>0</v>
      </c>
      <c r="Y23" s="20">
        <f>K14</f>
        <v>0</v>
      </c>
      <c r="Z23" s="20">
        <f>L14</f>
        <v>0</v>
      </c>
      <c r="AA23" s="45"/>
      <c r="AB23" s="60" t="s">
        <v>251</v>
      </c>
      <c r="AC23" s="61">
        <f t="shared" ref="AC23:AF23" si="34">IFERROR(W25/SUM($W25:$Z25),0)*100</f>
        <v>0</v>
      </c>
      <c r="AD23" s="61">
        <f t="shared" si="34"/>
        <v>0</v>
      </c>
      <c r="AE23" s="61">
        <f t="shared" si="34"/>
        <v>0</v>
      </c>
      <c r="AF23" s="61">
        <f t="shared" si="34"/>
        <v>0</v>
      </c>
    </row>
    <row r="24" spans="1:32" s="13" customFormat="1" x14ac:dyDescent="0.25">
      <c r="A24" s="49"/>
      <c r="E24" s="44"/>
      <c r="H24" s="67"/>
      <c r="I24" s="68"/>
      <c r="J24" s="68"/>
      <c r="K24" s="68"/>
      <c r="L24" s="68"/>
      <c r="O24" s="67"/>
      <c r="P24" s="68"/>
      <c r="Q24" s="68"/>
      <c r="R24" s="68"/>
      <c r="S24" s="68"/>
      <c r="T24" s="45"/>
      <c r="U24" s="45"/>
      <c r="V24" s="80" t="s">
        <v>262</v>
      </c>
      <c r="W24" s="77">
        <f>P14</f>
        <v>0</v>
      </c>
      <c r="X24" s="77">
        <f t="shared" ref="X24:Z24" si="35">Q14</f>
        <v>0</v>
      </c>
      <c r="Y24" s="77">
        <f t="shared" si="35"/>
        <v>0</v>
      </c>
      <c r="Z24" s="77">
        <f t="shared" si="35"/>
        <v>0</v>
      </c>
      <c r="AA24" s="45"/>
      <c r="AB24" s="78" t="s">
        <v>261</v>
      </c>
      <c r="AC24" s="79">
        <f t="shared" ref="AC24:AF24" si="36">IFERROR(W26/SUM($W26:$Z26),0)*100</f>
        <v>0</v>
      </c>
      <c r="AD24" s="79">
        <f t="shared" si="36"/>
        <v>0</v>
      </c>
      <c r="AE24" s="79">
        <f t="shared" si="36"/>
        <v>0</v>
      </c>
      <c r="AF24" s="79">
        <f t="shared" si="36"/>
        <v>0</v>
      </c>
    </row>
    <row r="25" spans="1:32" ht="30" x14ac:dyDescent="0.25">
      <c r="A25" s="87" t="s">
        <v>284</v>
      </c>
      <c r="B25" s="88"/>
      <c r="C25" s="88"/>
      <c r="D25" s="88"/>
      <c r="E25" s="88"/>
      <c r="F25" s="89"/>
      <c r="H25" s="87" t="s">
        <v>238</v>
      </c>
      <c r="I25" s="88"/>
      <c r="J25" s="88"/>
      <c r="K25" s="88"/>
      <c r="L25" s="88"/>
      <c r="M25" s="89"/>
      <c r="O25" s="94" t="s">
        <v>167</v>
      </c>
      <c r="P25" s="95"/>
      <c r="Q25" s="95"/>
      <c r="R25" s="95"/>
      <c r="S25" s="95"/>
      <c r="V25" s="63" t="s">
        <v>251</v>
      </c>
      <c r="W25" s="20">
        <f>I15</f>
        <v>0</v>
      </c>
      <c r="X25" s="20">
        <f>J15</f>
        <v>0</v>
      </c>
      <c r="Y25" s="20">
        <f>K15</f>
        <v>0</v>
      </c>
      <c r="Z25" s="20">
        <f>L15</f>
        <v>0</v>
      </c>
      <c r="AA25" s="45"/>
      <c r="AB25" s="60" t="s">
        <v>252</v>
      </c>
      <c r="AC25" s="61">
        <f t="shared" ref="AC25:AF25" si="37">IFERROR(W27/SUM($W27:$Z27),0)*100</f>
        <v>0</v>
      </c>
      <c r="AD25" s="61">
        <f t="shared" si="37"/>
        <v>0</v>
      </c>
      <c r="AE25" s="61">
        <f t="shared" si="37"/>
        <v>0</v>
      </c>
      <c r="AF25" s="61">
        <f t="shared" si="37"/>
        <v>0</v>
      </c>
    </row>
    <row r="26" spans="1:32" ht="15.75" x14ac:dyDescent="0.25">
      <c r="A26" s="22"/>
      <c r="B26" s="15" t="s">
        <v>84</v>
      </c>
      <c r="C26" s="16" t="s">
        <v>85</v>
      </c>
      <c r="D26" s="17" t="s">
        <v>86</v>
      </c>
      <c r="E26" s="18" t="s">
        <v>106</v>
      </c>
      <c r="F26" s="69" t="s">
        <v>15</v>
      </c>
      <c r="H26" s="52" t="s">
        <v>1</v>
      </c>
      <c r="I26" s="51" t="s">
        <v>89</v>
      </c>
      <c r="J26" s="16" t="s">
        <v>88</v>
      </c>
      <c r="K26" s="17" t="s">
        <v>87</v>
      </c>
      <c r="L26" s="18" t="s">
        <v>105</v>
      </c>
      <c r="M26" s="69" t="s">
        <v>15</v>
      </c>
      <c r="O26" s="14"/>
      <c r="P26" s="51" t="s">
        <v>89</v>
      </c>
      <c r="Q26" s="16" t="s">
        <v>88</v>
      </c>
      <c r="R26" s="17" t="s">
        <v>87</v>
      </c>
      <c r="S26" s="18" t="s">
        <v>105</v>
      </c>
      <c r="V26" s="80" t="s">
        <v>261</v>
      </c>
      <c r="W26" s="77">
        <f>P15</f>
        <v>0</v>
      </c>
      <c r="X26" s="77">
        <f t="shared" ref="X26:Z26" si="38">Q15</f>
        <v>0</v>
      </c>
      <c r="Y26" s="77">
        <f t="shared" si="38"/>
        <v>0</v>
      </c>
      <c r="Z26" s="77">
        <f t="shared" si="38"/>
        <v>0</v>
      </c>
      <c r="AA26" s="45"/>
      <c r="AB26" s="78" t="s">
        <v>260</v>
      </c>
      <c r="AC26" s="79">
        <f t="shared" ref="AC26:AF26" si="39">IFERROR(W28/SUM($W28:$Z28),0)*100</f>
        <v>0</v>
      </c>
      <c r="AD26" s="79">
        <f t="shared" si="39"/>
        <v>0</v>
      </c>
      <c r="AE26" s="79">
        <f t="shared" si="39"/>
        <v>0</v>
      </c>
      <c r="AF26" s="79">
        <f t="shared" si="39"/>
        <v>0</v>
      </c>
    </row>
    <row r="27" spans="1:32" ht="30" x14ac:dyDescent="0.25">
      <c r="A27" s="22" t="s">
        <v>69</v>
      </c>
      <c r="B27" s="61">
        <f t="shared" ref="B27:E38" si="40">IFERROR(B6/SUM($B6:$E6),0)*100</f>
        <v>0</v>
      </c>
      <c r="C27" s="61">
        <f t="shared" si="40"/>
        <v>0</v>
      </c>
      <c r="D27" s="61">
        <f t="shared" si="40"/>
        <v>0</v>
      </c>
      <c r="E27" s="61">
        <f t="shared" si="40"/>
        <v>0</v>
      </c>
      <c r="F27" s="61">
        <f>SUM(B27:E27)</f>
        <v>0</v>
      </c>
      <c r="H27" s="14" t="s">
        <v>69</v>
      </c>
      <c r="I27" s="61">
        <f t="shared" ref="I27:L38" si="41">IFERROR(I6/SUM($I6:$L6),0)*100</f>
        <v>0</v>
      </c>
      <c r="J27" s="61">
        <f t="shared" si="41"/>
        <v>0</v>
      </c>
      <c r="K27" s="61">
        <f t="shared" si="41"/>
        <v>0</v>
      </c>
      <c r="L27" s="61">
        <f t="shared" si="41"/>
        <v>0</v>
      </c>
      <c r="M27" s="61">
        <f>SUM(I27:L27)</f>
        <v>0</v>
      </c>
      <c r="O27" s="14" t="s">
        <v>69</v>
      </c>
      <c r="P27" s="61">
        <f t="shared" ref="P27:S38" si="42">IFERROR(P6/SUM($P6:$S6),0)*100</f>
        <v>0</v>
      </c>
      <c r="Q27" s="61">
        <f t="shared" si="42"/>
        <v>0</v>
      </c>
      <c r="R27" s="61">
        <f t="shared" si="42"/>
        <v>0</v>
      </c>
      <c r="S27" s="61">
        <f t="shared" si="42"/>
        <v>0</v>
      </c>
      <c r="V27" s="63" t="s">
        <v>252</v>
      </c>
      <c r="W27" s="20">
        <f>I16</f>
        <v>0</v>
      </c>
      <c r="X27" s="20">
        <f>J16</f>
        <v>0</v>
      </c>
      <c r="Y27" s="20">
        <f>K16</f>
        <v>0</v>
      </c>
      <c r="Z27" s="20">
        <f>L16</f>
        <v>0</v>
      </c>
      <c r="AA27" s="45"/>
      <c r="AB27" s="60" t="s">
        <v>253</v>
      </c>
      <c r="AC27" s="61">
        <f t="shared" ref="AC27:AF27" si="43">IFERROR(W29/SUM($W29:$Z29),0)*100</f>
        <v>0</v>
      </c>
      <c r="AD27" s="61">
        <f t="shared" si="43"/>
        <v>0</v>
      </c>
      <c r="AE27" s="61">
        <f t="shared" si="43"/>
        <v>0</v>
      </c>
      <c r="AF27" s="61">
        <f t="shared" si="43"/>
        <v>0</v>
      </c>
    </row>
    <row r="28" spans="1:32" ht="30" x14ac:dyDescent="0.25">
      <c r="A28" s="22" t="s">
        <v>172</v>
      </c>
      <c r="B28" s="61">
        <f t="shared" si="40"/>
        <v>0</v>
      </c>
      <c r="C28" s="61">
        <f t="shared" si="40"/>
        <v>0</v>
      </c>
      <c r="D28" s="61">
        <f t="shared" si="40"/>
        <v>0</v>
      </c>
      <c r="E28" s="61">
        <f t="shared" si="40"/>
        <v>0</v>
      </c>
      <c r="F28" s="61">
        <f t="shared" ref="F28:F38" si="44">SUM(B28:E28)</f>
        <v>0</v>
      </c>
      <c r="H28" s="14" t="s">
        <v>172</v>
      </c>
      <c r="I28" s="61">
        <f t="shared" si="41"/>
        <v>0</v>
      </c>
      <c r="J28" s="61">
        <f t="shared" si="41"/>
        <v>0</v>
      </c>
      <c r="K28" s="61">
        <f t="shared" si="41"/>
        <v>0</v>
      </c>
      <c r="L28" s="61">
        <f t="shared" si="41"/>
        <v>0</v>
      </c>
      <c r="M28" s="61">
        <f t="shared" ref="M28:M38" si="45">SUM(I28:L28)</f>
        <v>0</v>
      </c>
      <c r="O28" s="14" t="s">
        <v>172</v>
      </c>
      <c r="P28" s="61">
        <f t="shared" si="42"/>
        <v>0</v>
      </c>
      <c r="Q28" s="61">
        <f t="shared" si="42"/>
        <v>0</v>
      </c>
      <c r="R28" s="61">
        <f t="shared" si="42"/>
        <v>0</v>
      </c>
      <c r="S28" s="61">
        <f t="shared" si="42"/>
        <v>0</v>
      </c>
      <c r="V28" s="80" t="s">
        <v>260</v>
      </c>
      <c r="W28" s="77">
        <f>P16</f>
        <v>0</v>
      </c>
      <c r="X28" s="77">
        <f t="shared" ref="X28:Z28" si="46">Q16</f>
        <v>0</v>
      </c>
      <c r="Y28" s="77">
        <f t="shared" si="46"/>
        <v>0</v>
      </c>
      <c r="Z28" s="77">
        <f t="shared" si="46"/>
        <v>0</v>
      </c>
      <c r="AA28" s="45"/>
      <c r="AB28" s="78" t="s">
        <v>259</v>
      </c>
      <c r="AC28" s="79">
        <f t="shared" ref="AC28:AF28" si="47">IFERROR(W30/SUM($W30:$Z30),0)*100</f>
        <v>0</v>
      </c>
      <c r="AD28" s="79">
        <f t="shared" si="47"/>
        <v>0</v>
      </c>
      <c r="AE28" s="79">
        <f t="shared" si="47"/>
        <v>0</v>
      </c>
      <c r="AF28" s="79">
        <f t="shared" si="47"/>
        <v>0</v>
      </c>
    </row>
    <row r="29" spans="1:32" ht="30" x14ac:dyDescent="0.25">
      <c r="A29" s="22" t="s">
        <v>72</v>
      </c>
      <c r="B29" s="61">
        <f t="shared" si="40"/>
        <v>0</v>
      </c>
      <c r="C29" s="61">
        <f t="shared" si="40"/>
        <v>0</v>
      </c>
      <c r="D29" s="61">
        <f t="shared" si="40"/>
        <v>0</v>
      </c>
      <c r="E29" s="61">
        <f t="shared" si="40"/>
        <v>0</v>
      </c>
      <c r="F29" s="61">
        <f t="shared" si="44"/>
        <v>0</v>
      </c>
      <c r="H29" s="14" t="s">
        <v>72</v>
      </c>
      <c r="I29" s="61">
        <f t="shared" si="41"/>
        <v>0</v>
      </c>
      <c r="J29" s="61">
        <f t="shared" si="41"/>
        <v>0</v>
      </c>
      <c r="K29" s="61">
        <f t="shared" si="41"/>
        <v>0</v>
      </c>
      <c r="L29" s="61">
        <f t="shared" si="41"/>
        <v>0</v>
      </c>
      <c r="M29" s="61">
        <f t="shared" si="45"/>
        <v>0</v>
      </c>
      <c r="O29" s="14" t="s">
        <v>72</v>
      </c>
      <c r="P29" s="61">
        <f t="shared" si="42"/>
        <v>0</v>
      </c>
      <c r="Q29" s="61">
        <f t="shared" si="42"/>
        <v>0</v>
      </c>
      <c r="R29" s="61">
        <f t="shared" si="42"/>
        <v>0</v>
      </c>
      <c r="S29" s="61">
        <f t="shared" si="42"/>
        <v>0</v>
      </c>
      <c r="V29" s="63" t="s">
        <v>253</v>
      </c>
      <c r="W29" s="20">
        <f>I17</f>
        <v>0</v>
      </c>
      <c r="X29" s="20">
        <f>J17</f>
        <v>0</v>
      </c>
      <c r="Y29" s="20">
        <f>K17</f>
        <v>0</v>
      </c>
      <c r="Z29" s="20">
        <f>L17</f>
        <v>0</v>
      </c>
      <c r="AA29" s="45"/>
      <c r="AB29" s="2"/>
      <c r="AC29" s="53" t="s">
        <v>89</v>
      </c>
      <c r="AD29" s="54" t="s">
        <v>88</v>
      </c>
      <c r="AE29" s="55" t="s">
        <v>87</v>
      </c>
      <c r="AF29" s="56" t="s">
        <v>105</v>
      </c>
    </row>
    <row r="30" spans="1:32" ht="30" x14ac:dyDescent="0.25">
      <c r="A30" s="22" t="s">
        <v>73</v>
      </c>
      <c r="B30" s="61">
        <f t="shared" si="40"/>
        <v>0</v>
      </c>
      <c r="C30" s="61">
        <f t="shared" si="40"/>
        <v>0</v>
      </c>
      <c r="D30" s="61">
        <f t="shared" si="40"/>
        <v>0</v>
      </c>
      <c r="E30" s="61">
        <f t="shared" si="40"/>
        <v>0</v>
      </c>
      <c r="F30" s="61">
        <f t="shared" si="44"/>
        <v>0</v>
      </c>
      <c r="H30" s="14" t="s">
        <v>73</v>
      </c>
      <c r="I30" s="61">
        <f t="shared" si="41"/>
        <v>0</v>
      </c>
      <c r="J30" s="61">
        <f t="shared" si="41"/>
        <v>0</v>
      </c>
      <c r="K30" s="61">
        <f t="shared" si="41"/>
        <v>0</v>
      </c>
      <c r="L30" s="61">
        <f t="shared" si="41"/>
        <v>0</v>
      </c>
      <c r="M30" s="61">
        <f t="shared" si="45"/>
        <v>0</v>
      </c>
      <c r="O30" s="14" t="s">
        <v>73</v>
      </c>
      <c r="P30" s="61">
        <f t="shared" si="42"/>
        <v>0</v>
      </c>
      <c r="Q30" s="61">
        <f t="shared" si="42"/>
        <v>0</v>
      </c>
      <c r="R30" s="61">
        <f t="shared" si="42"/>
        <v>0</v>
      </c>
      <c r="S30" s="61">
        <f t="shared" si="42"/>
        <v>0</v>
      </c>
      <c r="V30" s="80" t="s">
        <v>259</v>
      </c>
      <c r="W30" s="77">
        <f>P17</f>
        <v>0</v>
      </c>
      <c r="X30" s="77">
        <f t="shared" ref="X30:Z30" si="48">Q17</f>
        <v>0</v>
      </c>
      <c r="Y30" s="77">
        <f t="shared" si="48"/>
        <v>0</v>
      </c>
      <c r="Z30" s="77">
        <f t="shared" si="48"/>
        <v>0</v>
      </c>
      <c r="AA30" s="45"/>
      <c r="AB30" s="22" t="s">
        <v>255</v>
      </c>
      <c r="AC30" s="61">
        <f t="shared" ref="AC30:AF31" si="49">IFERROR(W5/SUM($W5:$Z5),0)*100</f>
        <v>0</v>
      </c>
      <c r="AD30" s="61">
        <f t="shared" si="49"/>
        <v>0</v>
      </c>
      <c r="AE30" s="61">
        <f t="shared" si="49"/>
        <v>0</v>
      </c>
      <c r="AF30" s="61">
        <f t="shared" si="49"/>
        <v>0</v>
      </c>
    </row>
    <row r="31" spans="1:32" ht="15.75" x14ac:dyDescent="0.25">
      <c r="A31" s="22" t="s">
        <v>74</v>
      </c>
      <c r="B31" s="61">
        <f t="shared" si="40"/>
        <v>0</v>
      </c>
      <c r="C31" s="61">
        <f t="shared" si="40"/>
        <v>0</v>
      </c>
      <c r="D31" s="61">
        <f t="shared" si="40"/>
        <v>0</v>
      </c>
      <c r="E31" s="61">
        <f t="shared" si="40"/>
        <v>0</v>
      </c>
      <c r="F31" s="61">
        <f t="shared" si="44"/>
        <v>0</v>
      </c>
      <c r="H31" s="14" t="s">
        <v>74</v>
      </c>
      <c r="I31" s="61">
        <f t="shared" si="41"/>
        <v>0</v>
      </c>
      <c r="J31" s="61">
        <f t="shared" si="41"/>
        <v>0</v>
      </c>
      <c r="K31" s="61">
        <f t="shared" si="41"/>
        <v>0</v>
      </c>
      <c r="L31" s="61">
        <f t="shared" si="41"/>
        <v>0</v>
      </c>
      <c r="M31" s="61">
        <f t="shared" si="45"/>
        <v>0</v>
      </c>
      <c r="O31" s="14" t="s">
        <v>74</v>
      </c>
      <c r="P31" s="61">
        <f t="shared" si="42"/>
        <v>0</v>
      </c>
      <c r="Q31" s="61">
        <f t="shared" si="42"/>
        <v>0</v>
      </c>
      <c r="R31" s="61">
        <f t="shared" si="42"/>
        <v>0</v>
      </c>
      <c r="S31" s="61">
        <f t="shared" si="42"/>
        <v>0</v>
      </c>
      <c r="V31" s="64"/>
      <c r="W31" s="64"/>
      <c r="X31" s="64"/>
      <c r="Y31" s="64"/>
      <c r="Z31" s="64"/>
      <c r="AB31" s="22" t="s">
        <v>266</v>
      </c>
      <c r="AC31" s="79">
        <f t="shared" si="49"/>
        <v>0</v>
      </c>
      <c r="AD31" s="79">
        <f t="shared" si="49"/>
        <v>0</v>
      </c>
      <c r="AE31" s="79">
        <f t="shared" si="49"/>
        <v>0</v>
      </c>
      <c r="AF31" s="79">
        <f t="shared" si="49"/>
        <v>0</v>
      </c>
    </row>
    <row r="32" spans="1:32" ht="15.75" x14ac:dyDescent="0.25">
      <c r="A32" s="22" t="s">
        <v>75</v>
      </c>
      <c r="B32" s="61">
        <f t="shared" si="40"/>
        <v>0</v>
      </c>
      <c r="C32" s="61">
        <f t="shared" si="40"/>
        <v>0</v>
      </c>
      <c r="D32" s="61">
        <f t="shared" si="40"/>
        <v>0</v>
      </c>
      <c r="E32" s="61">
        <f t="shared" si="40"/>
        <v>0</v>
      </c>
      <c r="F32" s="61">
        <f t="shared" si="44"/>
        <v>0</v>
      </c>
      <c r="H32" s="14" t="s">
        <v>75</v>
      </c>
      <c r="I32" s="61">
        <f t="shared" si="41"/>
        <v>0</v>
      </c>
      <c r="J32" s="61">
        <f t="shared" si="41"/>
        <v>0</v>
      </c>
      <c r="K32" s="61">
        <f t="shared" si="41"/>
        <v>0</v>
      </c>
      <c r="L32" s="61">
        <f t="shared" si="41"/>
        <v>0</v>
      </c>
      <c r="M32" s="61">
        <f t="shared" si="45"/>
        <v>0</v>
      </c>
      <c r="O32" s="14" t="s">
        <v>75</v>
      </c>
      <c r="P32" s="61">
        <f t="shared" si="42"/>
        <v>0</v>
      </c>
      <c r="Q32" s="61">
        <f t="shared" si="42"/>
        <v>0</v>
      </c>
      <c r="R32" s="61">
        <f t="shared" si="42"/>
        <v>0</v>
      </c>
      <c r="S32" s="61">
        <f t="shared" si="42"/>
        <v>0</v>
      </c>
      <c r="V32" s="64"/>
      <c r="W32" s="64"/>
      <c r="X32" s="64"/>
      <c r="Y32" s="64"/>
      <c r="Z32" s="64"/>
      <c r="AB32" s="64"/>
      <c r="AC32" s="64"/>
      <c r="AD32" s="64"/>
      <c r="AE32" s="64"/>
      <c r="AF32" s="64"/>
    </row>
    <row r="33" spans="1:32" ht="15.75" x14ac:dyDescent="0.25">
      <c r="A33" s="22" t="s">
        <v>79</v>
      </c>
      <c r="B33" s="61">
        <f t="shared" si="40"/>
        <v>0</v>
      </c>
      <c r="C33" s="61">
        <f t="shared" si="40"/>
        <v>0</v>
      </c>
      <c r="D33" s="61">
        <f t="shared" si="40"/>
        <v>0</v>
      </c>
      <c r="E33" s="61">
        <f t="shared" si="40"/>
        <v>0</v>
      </c>
      <c r="F33" s="61">
        <f t="shared" si="44"/>
        <v>0</v>
      </c>
      <c r="H33" s="14" t="s">
        <v>79</v>
      </c>
      <c r="I33" s="61">
        <f t="shared" si="41"/>
        <v>0</v>
      </c>
      <c r="J33" s="61">
        <f t="shared" si="41"/>
        <v>0</v>
      </c>
      <c r="K33" s="61">
        <f t="shared" si="41"/>
        <v>0</v>
      </c>
      <c r="L33" s="61">
        <f t="shared" si="41"/>
        <v>0</v>
      </c>
      <c r="M33" s="61">
        <f t="shared" si="45"/>
        <v>0</v>
      </c>
      <c r="O33" s="14" t="s">
        <v>79</v>
      </c>
      <c r="P33" s="61">
        <f t="shared" si="42"/>
        <v>0</v>
      </c>
      <c r="Q33" s="61">
        <f t="shared" si="42"/>
        <v>0</v>
      </c>
      <c r="R33" s="61">
        <f t="shared" si="42"/>
        <v>0</v>
      </c>
      <c r="S33" s="61">
        <f t="shared" si="42"/>
        <v>0</v>
      </c>
      <c r="V33" s="64"/>
      <c r="W33" s="64"/>
      <c r="X33" s="64"/>
      <c r="Y33" s="64"/>
      <c r="Z33" s="64"/>
      <c r="AB33" s="64"/>
      <c r="AC33" s="64"/>
      <c r="AD33" s="64"/>
      <c r="AE33" s="64"/>
      <c r="AF33" s="64"/>
    </row>
    <row r="34" spans="1:32" ht="15.75" x14ac:dyDescent="0.25">
      <c r="A34" s="22" t="s">
        <v>80</v>
      </c>
      <c r="B34" s="61">
        <f t="shared" si="40"/>
        <v>0</v>
      </c>
      <c r="C34" s="61">
        <f t="shared" si="40"/>
        <v>0</v>
      </c>
      <c r="D34" s="61">
        <f t="shared" si="40"/>
        <v>0</v>
      </c>
      <c r="E34" s="61">
        <f t="shared" si="40"/>
        <v>0</v>
      </c>
      <c r="F34" s="61">
        <f t="shared" si="44"/>
        <v>0</v>
      </c>
      <c r="H34" s="14" t="s">
        <v>82</v>
      </c>
      <c r="I34" s="61">
        <f t="shared" si="41"/>
        <v>0</v>
      </c>
      <c r="J34" s="61">
        <f t="shared" si="41"/>
        <v>0</v>
      </c>
      <c r="K34" s="61">
        <f t="shared" si="41"/>
        <v>0</v>
      </c>
      <c r="L34" s="61">
        <f t="shared" si="41"/>
        <v>0</v>
      </c>
      <c r="M34" s="61">
        <f t="shared" si="45"/>
        <v>0</v>
      </c>
      <c r="O34" s="14" t="s">
        <v>82</v>
      </c>
      <c r="P34" s="61">
        <f t="shared" si="42"/>
        <v>0</v>
      </c>
      <c r="Q34" s="61">
        <f t="shared" si="42"/>
        <v>0</v>
      </c>
      <c r="R34" s="61">
        <f t="shared" si="42"/>
        <v>0</v>
      </c>
      <c r="S34" s="61">
        <f t="shared" si="42"/>
        <v>0</v>
      </c>
      <c r="V34" s="64"/>
      <c r="W34" s="64"/>
      <c r="X34" s="64"/>
      <c r="Y34" s="64"/>
      <c r="Z34" s="64"/>
      <c r="AB34" s="64"/>
      <c r="AC34" s="64"/>
      <c r="AD34" s="64"/>
      <c r="AE34" s="64"/>
      <c r="AF34" s="64"/>
    </row>
    <row r="35" spans="1:32" ht="15.75" x14ac:dyDescent="0.25">
      <c r="A35" s="14" t="s">
        <v>81</v>
      </c>
      <c r="B35" s="61">
        <f t="shared" si="40"/>
        <v>0</v>
      </c>
      <c r="C35" s="61">
        <f t="shared" si="40"/>
        <v>0</v>
      </c>
      <c r="D35" s="61">
        <f t="shared" si="40"/>
        <v>0</v>
      </c>
      <c r="E35" s="61">
        <f t="shared" si="40"/>
        <v>0</v>
      </c>
      <c r="F35" s="61">
        <f t="shared" si="44"/>
        <v>0</v>
      </c>
      <c r="H35" s="14" t="s">
        <v>81</v>
      </c>
      <c r="I35" s="61">
        <f t="shared" si="41"/>
        <v>0</v>
      </c>
      <c r="J35" s="61">
        <f t="shared" si="41"/>
        <v>0</v>
      </c>
      <c r="K35" s="61">
        <f t="shared" si="41"/>
        <v>0</v>
      </c>
      <c r="L35" s="61">
        <f t="shared" si="41"/>
        <v>0</v>
      </c>
      <c r="M35" s="61">
        <f t="shared" si="45"/>
        <v>0</v>
      </c>
      <c r="O35" s="14" t="s">
        <v>81</v>
      </c>
      <c r="P35" s="61">
        <f t="shared" si="42"/>
        <v>0</v>
      </c>
      <c r="Q35" s="61">
        <f t="shared" si="42"/>
        <v>0</v>
      </c>
      <c r="R35" s="61">
        <f t="shared" si="42"/>
        <v>0</v>
      </c>
      <c r="S35" s="61">
        <f t="shared" si="42"/>
        <v>0</v>
      </c>
      <c r="V35" s="64"/>
      <c r="W35" s="64"/>
      <c r="X35" s="64"/>
      <c r="Y35" s="64"/>
      <c r="Z35" s="64"/>
      <c r="AB35" s="64"/>
      <c r="AC35" s="64"/>
      <c r="AD35" s="64"/>
      <c r="AE35" s="64"/>
      <c r="AF35" s="64"/>
    </row>
    <row r="36" spans="1:32" ht="15.75" x14ac:dyDescent="0.25">
      <c r="A36" s="22" t="s">
        <v>76</v>
      </c>
      <c r="B36" s="61">
        <f t="shared" si="40"/>
        <v>0</v>
      </c>
      <c r="C36" s="61">
        <f t="shared" si="40"/>
        <v>0</v>
      </c>
      <c r="D36" s="61">
        <f t="shared" si="40"/>
        <v>0</v>
      </c>
      <c r="E36" s="61">
        <f t="shared" si="40"/>
        <v>0</v>
      </c>
      <c r="F36" s="61">
        <f t="shared" si="44"/>
        <v>0</v>
      </c>
      <c r="H36" s="14" t="s">
        <v>76</v>
      </c>
      <c r="I36" s="61">
        <f t="shared" si="41"/>
        <v>0</v>
      </c>
      <c r="J36" s="61">
        <f t="shared" si="41"/>
        <v>0</v>
      </c>
      <c r="K36" s="61">
        <f t="shared" si="41"/>
        <v>0</v>
      </c>
      <c r="L36" s="61">
        <f t="shared" si="41"/>
        <v>0</v>
      </c>
      <c r="M36" s="61">
        <f t="shared" si="45"/>
        <v>0</v>
      </c>
      <c r="O36" s="14" t="s">
        <v>76</v>
      </c>
      <c r="P36" s="61">
        <f t="shared" si="42"/>
        <v>0</v>
      </c>
      <c r="Q36" s="61">
        <f t="shared" si="42"/>
        <v>0</v>
      </c>
      <c r="R36" s="61">
        <f t="shared" si="42"/>
        <v>0</v>
      </c>
      <c r="S36" s="61">
        <f t="shared" si="42"/>
        <v>0</v>
      </c>
      <c r="V36" s="64"/>
      <c r="W36" s="64"/>
      <c r="X36" s="64"/>
      <c r="Y36" s="64"/>
      <c r="Z36" s="64"/>
      <c r="AB36" s="64"/>
      <c r="AC36" s="64"/>
      <c r="AD36" s="64"/>
      <c r="AE36" s="64"/>
      <c r="AF36" s="64"/>
    </row>
    <row r="37" spans="1:32" ht="15.75" x14ac:dyDescent="0.25">
      <c r="A37" s="22" t="s">
        <v>78</v>
      </c>
      <c r="B37" s="61">
        <f t="shared" si="40"/>
        <v>0</v>
      </c>
      <c r="C37" s="61">
        <f t="shared" si="40"/>
        <v>0</v>
      </c>
      <c r="D37" s="61">
        <f t="shared" si="40"/>
        <v>0</v>
      </c>
      <c r="E37" s="61">
        <f t="shared" si="40"/>
        <v>0</v>
      </c>
      <c r="F37" s="61">
        <f t="shared" si="44"/>
        <v>0</v>
      </c>
      <c r="H37" s="14" t="s">
        <v>78</v>
      </c>
      <c r="I37" s="61">
        <f t="shared" si="41"/>
        <v>0</v>
      </c>
      <c r="J37" s="61">
        <f t="shared" si="41"/>
        <v>0</v>
      </c>
      <c r="K37" s="61">
        <f t="shared" si="41"/>
        <v>0</v>
      </c>
      <c r="L37" s="61">
        <f t="shared" si="41"/>
        <v>0</v>
      </c>
      <c r="M37" s="61">
        <f t="shared" si="45"/>
        <v>0</v>
      </c>
      <c r="O37" s="14" t="s">
        <v>78</v>
      </c>
      <c r="P37" s="61">
        <f t="shared" si="42"/>
        <v>0</v>
      </c>
      <c r="Q37" s="61">
        <f t="shared" si="42"/>
        <v>0</v>
      </c>
      <c r="R37" s="61">
        <f t="shared" si="42"/>
        <v>0</v>
      </c>
      <c r="S37" s="61">
        <f t="shared" si="42"/>
        <v>0</v>
      </c>
      <c r="V37" s="64"/>
      <c r="W37" s="64"/>
      <c r="X37" s="64"/>
      <c r="Y37" s="64"/>
      <c r="Z37" s="64"/>
      <c r="AB37" s="64"/>
      <c r="AC37" s="64"/>
      <c r="AD37" s="64"/>
      <c r="AE37" s="64"/>
      <c r="AF37" s="64"/>
    </row>
    <row r="38" spans="1:32" ht="30" x14ac:dyDescent="0.25">
      <c r="A38" s="14" t="s">
        <v>77</v>
      </c>
      <c r="B38" s="61">
        <f t="shared" si="40"/>
        <v>0</v>
      </c>
      <c r="C38" s="61">
        <f t="shared" si="40"/>
        <v>0</v>
      </c>
      <c r="D38" s="61">
        <f t="shared" si="40"/>
        <v>0</v>
      </c>
      <c r="E38" s="61">
        <f t="shared" si="40"/>
        <v>0</v>
      </c>
      <c r="F38" s="61">
        <f t="shared" si="44"/>
        <v>0</v>
      </c>
      <c r="H38" s="14" t="s">
        <v>77</v>
      </c>
      <c r="I38" s="61">
        <f t="shared" si="41"/>
        <v>0</v>
      </c>
      <c r="J38" s="61">
        <f t="shared" si="41"/>
        <v>0</v>
      </c>
      <c r="K38" s="61">
        <f t="shared" si="41"/>
        <v>0</v>
      </c>
      <c r="L38" s="61">
        <f t="shared" si="41"/>
        <v>0</v>
      </c>
      <c r="M38" s="61">
        <f t="shared" si="45"/>
        <v>0</v>
      </c>
      <c r="O38" s="14" t="s">
        <v>77</v>
      </c>
      <c r="P38" s="61">
        <f t="shared" si="42"/>
        <v>0</v>
      </c>
      <c r="Q38" s="61">
        <f t="shared" si="42"/>
        <v>0</v>
      </c>
      <c r="R38" s="61">
        <f t="shared" si="42"/>
        <v>0</v>
      </c>
      <c r="S38" s="61">
        <f t="shared" si="42"/>
        <v>0</v>
      </c>
      <c r="V38" s="64"/>
      <c r="W38" s="64"/>
      <c r="X38" s="64"/>
      <c r="Y38" s="64"/>
      <c r="Z38" s="64"/>
      <c r="AB38" s="64"/>
      <c r="AC38" s="64"/>
      <c r="AD38" s="64"/>
      <c r="AE38" s="64"/>
      <c r="AF38" s="64"/>
    </row>
    <row r="39" spans="1:32" ht="15.75" x14ac:dyDescent="0.25">
      <c r="A39" s="64"/>
      <c r="B39" s="64"/>
      <c r="C39" s="64"/>
      <c r="D39" s="64"/>
      <c r="E39" s="64"/>
      <c r="F39" s="64"/>
      <c r="G39" s="64"/>
      <c r="H39" s="64"/>
      <c r="I39" s="64"/>
      <c r="J39" s="64"/>
      <c r="K39" s="64"/>
      <c r="L39" s="64"/>
      <c r="M39" s="64"/>
      <c r="N39" s="64"/>
      <c r="O39" s="64"/>
      <c r="P39" s="64"/>
      <c r="Q39" s="64"/>
      <c r="R39" s="64"/>
      <c r="S39" s="64"/>
      <c r="V39" s="64"/>
      <c r="W39" s="64"/>
      <c r="X39" s="64"/>
      <c r="Y39" s="64"/>
      <c r="Z39" s="64"/>
    </row>
    <row r="40" spans="1:32" ht="15.75" x14ac:dyDescent="0.25">
      <c r="A40" s="64"/>
      <c r="B40" s="64"/>
      <c r="C40" s="64"/>
      <c r="D40" s="64"/>
      <c r="E40" s="64"/>
      <c r="F40" s="64"/>
      <c r="G40" s="64"/>
      <c r="H40" s="64"/>
      <c r="I40" s="64"/>
      <c r="J40" s="64"/>
      <c r="K40" s="64"/>
      <c r="L40" s="64"/>
      <c r="M40" s="64"/>
      <c r="N40" s="64"/>
      <c r="O40" s="64"/>
      <c r="P40" s="64"/>
      <c r="Q40" s="64"/>
      <c r="R40" s="64"/>
      <c r="S40" s="64"/>
      <c r="V40" s="64"/>
      <c r="W40" s="64"/>
      <c r="X40" s="64"/>
      <c r="Y40" s="64"/>
      <c r="Z40" s="64"/>
    </row>
    <row r="41" spans="1:32" ht="15.75" x14ac:dyDescent="0.25">
      <c r="A41" s="64"/>
      <c r="B41" s="64"/>
      <c r="C41" s="64"/>
      <c r="D41" s="64"/>
      <c r="E41" s="64"/>
      <c r="F41" s="64"/>
      <c r="G41" s="64"/>
      <c r="H41" s="64"/>
      <c r="I41" s="64"/>
      <c r="J41" s="64"/>
      <c r="K41" s="64"/>
      <c r="L41" s="64"/>
      <c r="M41" s="64"/>
      <c r="N41" s="64"/>
      <c r="O41" s="64"/>
      <c r="P41" s="64"/>
      <c r="Q41" s="64"/>
      <c r="R41" s="64"/>
      <c r="S41" s="64"/>
    </row>
    <row r="42" spans="1:32" ht="15.75" x14ac:dyDescent="0.25">
      <c r="A42" s="64"/>
      <c r="B42" s="64"/>
      <c r="C42" s="64"/>
      <c r="D42" s="64"/>
      <c r="E42" s="64"/>
      <c r="F42" s="64"/>
      <c r="G42" s="64"/>
      <c r="H42" s="64"/>
      <c r="I42" s="64"/>
      <c r="J42" s="64"/>
      <c r="K42" s="64"/>
      <c r="L42" s="64"/>
      <c r="M42" s="64"/>
      <c r="N42" s="64"/>
      <c r="O42" s="64"/>
      <c r="P42" s="64"/>
      <c r="Q42" s="64"/>
      <c r="R42" s="64"/>
      <c r="S42" s="64"/>
    </row>
    <row r="43" spans="1:32" ht="15.75" x14ac:dyDescent="0.25">
      <c r="A43" s="64"/>
      <c r="B43" s="64"/>
      <c r="C43" s="64"/>
      <c r="D43" s="64"/>
      <c r="E43" s="64"/>
      <c r="F43" s="64"/>
      <c r="G43" s="64"/>
      <c r="H43" s="64"/>
      <c r="I43" s="64"/>
      <c r="J43" s="64"/>
      <c r="K43" s="64"/>
      <c r="L43" s="64"/>
      <c r="M43" s="64"/>
      <c r="N43" s="64"/>
      <c r="O43" s="64"/>
      <c r="P43" s="64"/>
      <c r="Q43" s="64"/>
      <c r="R43" s="64"/>
      <c r="S43" s="64"/>
    </row>
    <row r="44" spans="1:32" x14ac:dyDescent="0.25">
      <c r="C44" s="70"/>
      <c r="D44" s="70"/>
      <c r="E44" s="70"/>
    </row>
    <row r="45" spans="1:32" x14ac:dyDescent="0.25">
      <c r="E45" s="11"/>
    </row>
    <row r="46" spans="1:32" x14ac:dyDescent="0.25">
      <c r="E46" s="11"/>
    </row>
    <row r="47" spans="1:32" x14ac:dyDescent="0.25">
      <c r="E47" s="11"/>
    </row>
    <row r="48" spans="1:32" x14ac:dyDescent="0.25">
      <c r="E48" s="11"/>
    </row>
    <row r="49" spans="5:5" x14ac:dyDescent="0.25">
      <c r="E49" s="11"/>
    </row>
    <row r="50" spans="5:5" x14ac:dyDescent="0.25">
      <c r="E50" s="11"/>
    </row>
    <row r="51" spans="5:5" x14ac:dyDescent="0.25">
      <c r="E51" s="11"/>
    </row>
    <row r="52" spans="5:5" x14ac:dyDescent="0.25">
      <c r="E52" s="11"/>
    </row>
    <row r="53" spans="5:5" x14ac:dyDescent="0.25">
      <c r="E53" s="11"/>
    </row>
    <row r="54" spans="5:5" x14ac:dyDescent="0.25">
      <c r="E54" s="11"/>
    </row>
    <row r="55" spans="5:5" x14ac:dyDescent="0.25">
      <c r="E55" s="11"/>
    </row>
    <row r="56" spans="5:5" x14ac:dyDescent="0.25">
      <c r="E56" s="11"/>
    </row>
    <row r="57" spans="5:5" x14ac:dyDescent="0.25">
      <c r="E57" s="11"/>
    </row>
    <row r="58" spans="5:5" x14ac:dyDescent="0.25">
      <c r="E58" s="11"/>
    </row>
    <row r="59" spans="5:5" x14ac:dyDescent="0.25">
      <c r="E59" s="11"/>
    </row>
    <row r="60" spans="5:5" x14ac:dyDescent="0.25">
      <c r="E60" s="11"/>
    </row>
    <row r="61" spans="5:5" x14ac:dyDescent="0.25">
      <c r="E61" s="11"/>
    </row>
    <row r="62" spans="5:5" x14ac:dyDescent="0.25">
      <c r="E62" s="11"/>
    </row>
    <row r="63" spans="5:5" x14ac:dyDescent="0.25">
      <c r="E63" s="11"/>
    </row>
    <row r="64" spans="5:5" x14ac:dyDescent="0.25">
      <c r="E64" s="11"/>
    </row>
    <row r="65" spans="5:5" x14ac:dyDescent="0.25">
      <c r="E65" s="11"/>
    </row>
    <row r="66" spans="5:5" x14ac:dyDescent="0.25">
      <c r="E66" s="11"/>
    </row>
    <row r="67" spans="5:5" x14ac:dyDescent="0.25">
      <c r="E67" s="11"/>
    </row>
    <row r="68" spans="5:5" x14ac:dyDescent="0.25">
      <c r="E68" s="11"/>
    </row>
    <row r="69" spans="5:5" x14ac:dyDescent="0.25">
      <c r="E69" s="11"/>
    </row>
    <row r="70" spans="5:5" x14ac:dyDescent="0.25">
      <c r="E70" s="11"/>
    </row>
    <row r="71" spans="5:5" x14ac:dyDescent="0.25">
      <c r="E71" s="11"/>
    </row>
    <row r="72" spans="5:5" x14ac:dyDescent="0.25">
      <c r="E72" s="11"/>
    </row>
    <row r="73" spans="5:5" x14ac:dyDescent="0.25">
      <c r="E73" s="11"/>
    </row>
    <row r="74" spans="5:5" x14ac:dyDescent="0.25">
      <c r="E74" s="11"/>
    </row>
    <row r="75" spans="5:5" x14ac:dyDescent="0.25">
      <c r="E75" s="11"/>
    </row>
    <row r="76" spans="5:5" x14ac:dyDescent="0.25">
      <c r="E76" s="11"/>
    </row>
    <row r="77" spans="5:5" x14ac:dyDescent="0.25">
      <c r="E77" s="11"/>
    </row>
    <row r="78" spans="5:5" x14ac:dyDescent="0.25">
      <c r="E78" s="11"/>
    </row>
    <row r="79" spans="5:5" x14ac:dyDescent="0.25">
      <c r="E79" s="11"/>
    </row>
    <row r="80" spans="5:5" x14ac:dyDescent="0.25">
      <c r="E80" s="11"/>
    </row>
    <row r="81" spans="5:5" x14ac:dyDescent="0.25">
      <c r="E81" s="11"/>
    </row>
    <row r="82" spans="5:5" x14ac:dyDescent="0.25">
      <c r="E82" s="11"/>
    </row>
    <row r="83" spans="5:5" x14ac:dyDescent="0.25">
      <c r="E83" s="11"/>
    </row>
    <row r="84" spans="5:5" x14ac:dyDescent="0.25">
      <c r="E84" s="11"/>
    </row>
    <row r="85" spans="5:5" x14ac:dyDescent="0.25">
      <c r="E85" s="11"/>
    </row>
    <row r="86" spans="5:5" x14ac:dyDescent="0.25">
      <c r="E86" s="11"/>
    </row>
    <row r="87" spans="5:5" x14ac:dyDescent="0.25">
      <c r="E87" s="11"/>
    </row>
    <row r="88" spans="5:5" x14ac:dyDescent="0.25">
      <c r="E88" s="11"/>
    </row>
    <row r="89" spans="5:5" x14ac:dyDescent="0.25">
      <c r="E89" s="11"/>
    </row>
    <row r="90" spans="5:5" x14ac:dyDescent="0.25">
      <c r="E90" s="11"/>
    </row>
    <row r="91" spans="5:5" x14ac:dyDescent="0.25">
      <c r="E91" s="11"/>
    </row>
    <row r="92" spans="5:5" x14ac:dyDescent="0.25">
      <c r="E92" s="11"/>
    </row>
    <row r="93" spans="5:5" x14ac:dyDescent="0.25">
      <c r="E93" s="11"/>
    </row>
    <row r="94" spans="5:5" x14ac:dyDescent="0.25">
      <c r="E94" s="11"/>
    </row>
    <row r="95" spans="5:5" x14ac:dyDescent="0.25">
      <c r="E95" s="11"/>
    </row>
    <row r="96" spans="5:5" x14ac:dyDescent="0.25">
      <c r="E96" s="11"/>
    </row>
    <row r="97" spans="5:5" x14ac:dyDescent="0.25">
      <c r="E97" s="11"/>
    </row>
    <row r="98" spans="5:5" x14ac:dyDescent="0.25">
      <c r="E98" s="11"/>
    </row>
    <row r="99" spans="5:5" x14ac:dyDescent="0.25">
      <c r="E99" s="11"/>
    </row>
    <row r="100" spans="5:5" x14ac:dyDescent="0.25">
      <c r="E100" s="11"/>
    </row>
    <row r="101" spans="5:5" x14ac:dyDescent="0.25">
      <c r="E101" s="11"/>
    </row>
    <row r="102" spans="5:5" x14ac:dyDescent="0.25">
      <c r="E102" s="11"/>
    </row>
    <row r="103" spans="5:5" x14ac:dyDescent="0.25">
      <c r="E103" s="11"/>
    </row>
    <row r="104" spans="5:5" x14ac:dyDescent="0.25">
      <c r="E104" s="11"/>
    </row>
    <row r="105" spans="5:5" x14ac:dyDescent="0.25">
      <c r="E105" s="11"/>
    </row>
    <row r="106" spans="5:5" x14ac:dyDescent="0.25">
      <c r="E106" s="11"/>
    </row>
    <row r="107" spans="5:5" x14ac:dyDescent="0.25">
      <c r="E107" s="11"/>
    </row>
    <row r="108" spans="5:5" x14ac:dyDescent="0.25">
      <c r="E108" s="11"/>
    </row>
    <row r="109" spans="5:5" x14ac:dyDescent="0.25">
      <c r="E109" s="11"/>
    </row>
    <row r="110" spans="5:5" x14ac:dyDescent="0.25">
      <c r="E110" s="11"/>
    </row>
    <row r="111" spans="5:5" x14ac:dyDescent="0.25">
      <c r="E111" s="11"/>
    </row>
    <row r="112" spans="5:5" x14ac:dyDescent="0.25">
      <c r="E112" s="11"/>
    </row>
    <row r="113" spans="5:5" x14ac:dyDescent="0.25">
      <c r="E113" s="11"/>
    </row>
    <row r="114" spans="5:5" x14ac:dyDescent="0.25">
      <c r="E114" s="11"/>
    </row>
    <row r="115" spans="5:5" x14ac:dyDescent="0.25">
      <c r="E115" s="11"/>
    </row>
    <row r="116" spans="5:5" x14ac:dyDescent="0.25">
      <c r="E116" s="11"/>
    </row>
    <row r="117" spans="5:5" x14ac:dyDescent="0.25">
      <c r="E117" s="11"/>
    </row>
    <row r="118" spans="5:5" x14ac:dyDescent="0.25">
      <c r="E118" s="11"/>
    </row>
    <row r="119" spans="5:5" x14ac:dyDescent="0.25">
      <c r="E119" s="11"/>
    </row>
    <row r="120" spans="5:5" x14ac:dyDescent="0.25">
      <c r="E120" s="11"/>
    </row>
    <row r="121" spans="5:5" x14ac:dyDescent="0.25">
      <c r="E121" s="11"/>
    </row>
    <row r="122" spans="5:5" x14ac:dyDescent="0.25">
      <c r="E122" s="11"/>
    </row>
  </sheetData>
  <mergeCells count="12">
    <mergeCell ref="O25:S25"/>
    <mergeCell ref="H25:M25"/>
    <mergeCell ref="A25:F25"/>
    <mergeCell ref="A1:F1"/>
    <mergeCell ref="H1:L1"/>
    <mergeCell ref="O1:S1"/>
    <mergeCell ref="A3:F3"/>
    <mergeCell ref="V3:Z3"/>
    <mergeCell ref="AB3:AF3"/>
    <mergeCell ref="O3:S3"/>
    <mergeCell ref="H3:L3"/>
    <mergeCell ref="V1:AF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AZ2"/>
  <sheetViews>
    <sheetView topLeftCell="AG56" zoomScale="75" zoomScaleNormal="75" workbookViewId="0">
      <selection activeCell="AL76" sqref="AL76"/>
    </sheetView>
  </sheetViews>
  <sheetFormatPr defaultColWidth="10.875" defaultRowHeight="15" x14ac:dyDescent="0.2"/>
  <cols>
    <col min="1" max="22" width="10.875" style="6"/>
    <col min="23" max="23" width="3.125" style="6" customWidth="1"/>
    <col min="24" max="25" width="10.875" style="6"/>
    <col min="26" max="26" width="10.875" style="6" customWidth="1"/>
    <col min="27" max="34" width="10.875" style="6"/>
    <col min="35" max="35" width="5.125" style="6" customWidth="1"/>
    <col min="36" max="16384" width="10.875" style="6"/>
  </cols>
  <sheetData>
    <row r="1" spans="2:52" ht="18" x14ac:dyDescent="0.25">
      <c r="B1" s="97" t="s">
        <v>285</v>
      </c>
      <c r="C1" s="97"/>
      <c r="D1" s="97"/>
      <c r="E1" s="97"/>
      <c r="F1" s="97"/>
      <c r="G1" s="97"/>
      <c r="H1" s="97"/>
      <c r="I1" s="97"/>
      <c r="J1" s="97"/>
      <c r="K1" s="97"/>
      <c r="M1" s="98" t="s">
        <v>229</v>
      </c>
      <c r="N1" s="98"/>
      <c r="O1" s="98"/>
      <c r="P1" s="98"/>
      <c r="Q1" s="98"/>
      <c r="R1" s="98"/>
      <c r="S1" s="98"/>
      <c r="T1" s="98"/>
      <c r="U1" s="98"/>
      <c r="V1" s="98"/>
      <c r="W1" s="7"/>
      <c r="Y1" s="97" t="s">
        <v>230</v>
      </c>
      <c r="Z1" s="97"/>
      <c r="AA1" s="97"/>
      <c r="AB1" s="97"/>
      <c r="AC1" s="97"/>
      <c r="AD1" s="97"/>
      <c r="AE1" s="97"/>
      <c r="AF1" s="97"/>
      <c r="AG1" s="97"/>
      <c r="AH1" s="97"/>
      <c r="AI1" s="97"/>
      <c r="AJ1" s="97" t="s">
        <v>236</v>
      </c>
      <c r="AK1" s="97"/>
      <c r="AL1" s="97"/>
      <c r="AM1" s="97"/>
      <c r="AN1" s="97"/>
      <c r="AO1" s="97"/>
      <c r="AP1" s="97"/>
      <c r="AQ1" s="97"/>
      <c r="AR1" s="97"/>
      <c r="AS1" s="97"/>
      <c r="AT1" s="97"/>
      <c r="AU1" s="97"/>
      <c r="AV1" s="9"/>
      <c r="AW1" s="9"/>
      <c r="AX1" s="9"/>
      <c r="AY1" s="9"/>
      <c r="AZ1" s="9"/>
    </row>
    <row r="2" spans="2:52" ht="15.95" customHeight="1" x14ac:dyDescent="0.2">
      <c r="M2" s="8"/>
      <c r="N2" s="8"/>
      <c r="O2" s="8"/>
      <c r="P2" s="8"/>
      <c r="Q2" s="8"/>
      <c r="R2" s="8"/>
      <c r="S2" s="8"/>
      <c r="T2" s="8"/>
      <c r="U2" s="8"/>
      <c r="V2" s="8"/>
      <c r="W2" s="8"/>
    </row>
  </sheetData>
  <mergeCells count="4">
    <mergeCell ref="Y1:AI1"/>
    <mergeCell ref="M1:V1"/>
    <mergeCell ref="B1:K1"/>
    <mergeCell ref="AJ1:AU1"/>
  </mergeCells>
  <printOptions horizontalCentered="1" verticalCentered="1"/>
  <pageMargins left="0.2" right="0.2" top="0.5" bottom="0.5" header="0.35" footer="0.45"/>
  <pageSetup paperSize="9" scale="60" orientation="portrait" horizontalDpi="0" verticalDpi="0"/>
  <headerFooter>
    <oddHeader>&amp;C&amp;"Arial Bold,Bold"&amp;14&amp;K000000Archive service assessment report</oddHeader>
    <oddFooter>&amp;C&amp;"Arial,Regular"&amp;10&amp;K000000Page &amp;P</oddFooter>
  </headerFooter>
  <colBreaks count="3" manualBreakCount="3">
    <brk id="11" max="1048575" man="1"/>
    <brk id="23" max="1048575" man="1"/>
    <brk id="35" max="1048575" man="1"/>
  </col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A10"/>
  <sheetViews>
    <sheetView workbookViewId="0">
      <selection activeCell="A2" sqref="A2"/>
    </sheetView>
  </sheetViews>
  <sheetFormatPr defaultColWidth="11" defaultRowHeight="15.75" x14ac:dyDescent="0.25"/>
  <cols>
    <col min="1" max="1" width="200.5" customWidth="1"/>
  </cols>
  <sheetData>
    <row r="2" spans="1:1" ht="189" x14ac:dyDescent="0.25">
      <c r="A2" s="74" t="s">
        <v>316</v>
      </c>
    </row>
    <row r="4" spans="1:1" ht="220.5" x14ac:dyDescent="0.25">
      <c r="A4" s="74" t="s">
        <v>317</v>
      </c>
    </row>
    <row r="6" spans="1:1" ht="409.5" x14ac:dyDescent="0.25">
      <c r="A6" s="74" t="s">
        <v>318</v>
      </c>
    </row>
    <row r="8" spans="1:1" ht="362.25" x14ac:dyDescent="0.25">
      <c r="A8" s="74" t="s">
        <v>319</v>
      </c>
    </row>
    <row r="10" spans="1:1" ht="204.75" x14ac:dyDescent="0.25">
      <c r="A10" s="74" t="s">
        <v>320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Form - Archive Organisation</vt:lpstr>
      <vt:lpstr>Form - Archive Collections</vt:lpstr>
      <vt:lpstr>Form - Archive Stakeholders</vt:lpstr>
      <vt:lpstr>Summary scores</vt:lpstr>
      <vt:lpstr>Reporting</vt:lpstr>
      <vt:lpstr>Guidance notes</vt:lpstr>
      <vt:lpstr>Reporting!Print_Area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Lorraine Logan</cp:lastModifiedBy>
  <cp:lastPrinted>2019-02-05T12:20:05Z</cp:lastPrinted>
  <dcterms:created xsi:type="dcterms:W3CDTF">2018-10-12T14:34:50Z</dcterms:created>
  <dcterms:modified xsi:type="dcterms:W3CDTF">2019-07-25T13:33:12Z</dcterms:modified>
</cp:coreProperties>
</file>